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 FINDER\Desktop\GANANCIAS Y BS PERSONALES\"/>
    </mc:Choice>
  </mc:AlternateContent>
  <bookViews>
    <workbookView xWindow="0" yWindow="0" windowWidth="10155" windowHeight="76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9" i="1"/>
  <c r="H30" i="1"/>
  <c r="N30" i="1" s="1"/>
  <c r="H5" i="1" s="1"/>
  <c r="H31" i="1"/>
  <c r="N31" i="1" s="1"/>
  <c r="H6" i="1" s="1"/>
  <c r="H32" i="1"/>
  <c r="H33" i="1"/>
  <c r="N33" i="1"/>
  <c r="H8" i="1" s="1"/>
  <c r="H9" i="1"/>
  <c r="N34" i="1"/>
  <c r="K35" i="1"/>
  <c r="N32" i="1"/>
  <c r="H7" i="1" s="1"/>
  <c r="N29" i="1"/>
  <c r="H3" i="1" s="1"/>
  <c r="E34" i="1"/>
  <c r="B33" i="1"/>
  <c r="E9" i="1"/>
  <c r="B10" i="1"/>
  <c r="H34" i="1" l="1"/>
  <c r="N28" i="1"/>
  <c r="N35" i="1" l="1"/>
  <c r="H2" i="1"/>
  <c r="H10" i="1" s="1"/>
</calcChain>
</file>

<file path=xl/sharedStrings.xml><?xml version="1.0" encoding="utf-8"?>
<sst xmlns="http://schemas.openxmlformats.org/spreadsheetml/2006/main" count="65" uniqueCount="25">
  <si>
    <t xml:space="preserve">bruto </t>
  </si>
  <si>
    <t>retenciones</t>
  </si>
  <si>
    <t>Art 23</t>
  </si>
  <si>
    <t xml:space="preserve">Ded. Esp </t>
  </si>
  <si>
    <t>Carga flia</t>
  </si>
  <si>
    <t>Conyuge</t>
  </si>
  <si>
    <t>SAC</t>
  </si>
  <si>
    <t xml:space="preserve">Ret. </t>
  </si>
  <si>
    <t>Bruto</t>
  </si>
  <si>
    <t>Hs Extras</t>
  </si>
  <si>
    <t>CON HS EXTRAS</t>
  </si>
  <si>
    <t>SIN HS EXTRA</t>
  </si>
  <si>
    <t xml:space="preserve">ACUMULADO </t>
  </si>
  <si>
    <t>Ret..</t>
  </si>
  <si>
    <t>Ded. Esp</t>
  </si>
  <si>
    <t>Sac</t>
  </si>
  <si>
    <t>retuve</t>
  </si>
  <si>
    <t>hijos</t>
  </si>
  <si>
    <t>enero</t>
  </si>
  <si>
    <t xml:space="preserve">febrero </t>
  </si>
  <si>
    <t xml:space="preserve">acumulado </t>
  </si>
  <si>
    <t xml:space="preserve">retuvo </t>
  </si>
  <si>
    <t>marzo</t>
  </si>
  <si>
    <t>conyuge</t>
  </si>
  <si>
    <t xml:space="preserve">retuve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</si>
</sst>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2C0A]\ * #,##0.00_-;\-[$$-2C0A]\ * #,##0.00_-;_-[$$-2C0A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/>
    <xf numFmtId="0" fontId="0" fillId="0" borderId="1" xfId="0" applyFill="1" applyBorder="1" applyAlignment="1"/>
    <xf numFmtId="164" fontId="0" fillId="0" borderId="1" xfId="0" applyNumberFormat="1" applyFill="1" applyBorder="1" applyAlignment="1"/>
    <xf numFmtId="164" fontId="3" fillId="0" borderId="1" xfId="0" applyNumberFormat="1" applyFont="1" applyBorder="1"/>
    <xf numFmtId="0" fontId="2" fillId="0" borderId="0" xfId="0" applyFont="1" applyAlignment="1">
      <alignment horizontal="center"/>
    </xf>
    <xf numFmtId="164" fontId="0" fillId="0" borderId="0" xfId="0" applyNumberFormat="1" applyAlignment="1"/>
    <xf numFmtId="0" fontId="4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11</xdr:row>
      <xdr:rowOff>19050</xdr:rowOff>
    </xdr:from>
    <xdr:to>
      <xdr:col>7</xdr:col>
      <xdr:colOff>676276</xdr:colOff>
      <xdr:row>22</xdr:row>
      <xdr:rowOff>19050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59" t="56256" r="25320" b="15094"/>
        <a:stretch/>
      </xdr:blipFill>
      <xdr:spPr>
        <a:xfrm>
          <a:off x="28575" y="2124075"/>
          <a:ext cx="6429376" cy="2095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9</xdr:col>
          <xdr:colOff>257175</xdr:colOff>
          <xdr:row>5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10</xdr:col>
          <xdr:colOff>257175</xdr:colOff>
          <xdr:row>6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8"/>
  <sheetViews>
    <sheetView tabSelected="1" workbookViewId="0">
      <selection activeCell="J15" sqref="J15"/>
    </sheetView>
  </sheetViews>
  <sheetFormatPr baseColWidth="10" defaultRowHeight="15" x14ac:dyDescent="0.25"/>
  <cols>
    <col min="2" max="2" width="17.5703125" customWidth="1"/>
    <col min="5" max="5" width="12" bestFit="1" customWidth="1"/>
    <col min="8" max="8" width="13" bestFit="1" customWidth="1"/>
    <col min="9" max="9" width="11.42578125" customWidth="1"/>
    <col min="10" max="10" width="14.28515625" customWidth="1"/>
    <col min="11" max="11" width="12" bestFit="1" customWidth="1"/>
    <col min="14" max="14" width="13" bestFit="1" customWidth="1"/>
  </cols>
  <sheetData>
    <row r="1" spans="1:15" ht="15.75" thickBot="1" x14ac:dyDescent="0.3">
      <c r="A1" s="8" t="s">
        <v>10</v>
      </c>
      <c r="B1" s="9"/>
      <c r="D1" s="8" t="s">
        <v>11</v>
      </c>
      <c r="E1" s="9"/>
      <c r="G1" s="10" t="s">
        <v>12</v>
      </c>
      <c r="H1" s="11"/>
      <c r="J1" s="16"/>
      <c r="K1" s="4"/>
      <c r="L1" s="4"/>
      <c r="M1" s="4"/>
      <c r="N1" s="4"/>
      <c r="O1" s="4"/>
    </row>
    <row r="2" spans="1:15" x14ac:dyDescent="0.25">
      <c r="A2" s="6" t="s">
        <v>8</v>
      </c>
      <c r="B2" s="7">
        <v>55000</v>
      </c>
      <c r="D2" s="6" t="s">
        <v>8</v>
      </c>
      <c r="E2" s="7">
        <v>55000</v>
      </c>
      <c r="G2" s="6" t="s">
        <v>8</v>
      </c>
      <c r="H2" s="7">
        <f>N28+B2</f>
        <v>210000</v>
      </c>
      <c r="J2" s="4"/>
      <c r="K2" s="4"/>
      <c r="L2" s="4"/>
      <c r="M2" s="4"/>
      <c r="N2" s="4"/>
      <c r="O2" s="4"/>
    </row>
    <row r="3" spans="1:15" x14ac:dyDescent="0.25">
      <c r="A3" s="2" t="s">
        <v>6</v>
      </c>
      <c r="B3" s="3">
        <v>4080.83</v>
      </c>
      <c r="D3" s="2" t="s">
        <v>6</v>
      </c>
      <c r="E3" s="3">
        <v>3804.17</v>
      </c>
      <c r="G3" s="2" t="s">
        <v>6</v>
      </c>
      <c r="H3" s="3">
        <f>N29+B3</f>
        <v>14801.66</v>
      </c>
      <c r="J3" s="21"/>
      <c r="K3" s="4"/>
      <c r="L3" s="4"/>
      <c r="M3" s="4"/>
      <c r="N3" s="4"/>
      <c r="O3" s="4"/>
    </row>
    <row r="4" spans="1:15" x14ac:dyDescent="0.25">
      <c r="A4" s="2" t="s">
        <v>9</v>
      </c>
      <c r="B4" s="3">
        <v>4000</v>
      </c>
      <c r="D4" s="2" t="s">
        <v>7</v>
      </c>
      <c r="E4" s="3">
        <v>9350</v>
      </c>
      <c r="G4" s="2" t="s">
        <v>9</v>
      </c>
      <c r="H4" s="3">
        <v>4000</v>
      </c>
      <c r="J4" s="22"/>
      <c r="K4" s="4"/>
      <c r="L4" s="4"/>
      <c r="M4" s="4"/>
      <c r="N4" s="4"/>
      <c r="O4" s="4"/>
    </row>
    <row r="5" spans="1:15" x14ac:dyDescent="0.25">
      <c r="A5" s="2" t="s">
        <v>1</v>
      </c>
      <c r="B5" s="3">
        <v>10030</v>
      </c>
      <c r="D5" s="2" t="s">
        <v>2</v>
      </c>
      <c r="E5" s="3">
        <v>5576.49</v>
      </c>
      <c r="G5" s="2" t="s">
        <v>7</v>
      </c>
      <c r="H5" s="3">
        <f>N30+B5</f>
        <v>36380</v>
      </c>
      <c r="J5" s="22"/>
      <c r="K5" s="22"/>
      <c r="L5" s="4"/>
      <c r="M5" s="4"/>
      <c r="N5" s="4"/>
      <c r="O5" s="4"/>
    </row>
    <row r="6" spans="1:15" x14ac:dyDescent="0.25">
      <c r="A6" s="2" t="s">
        <v>2</v>
      </c>
      <c r="B6" s="3">
        <v>5576.49</v>
      </c>
      <c r="D6" s="2" t="s">
        <v>3</v>
      </c>
      <c r="E6" s="3">
        <v>26767.16</v>
      </c>
      <c r="G6" s="2" t="s">
        <v>2</v>
      </c>
      <c r="H6" s="3">
        <f>N31+B6</f>
        <v>22305.96</v>
      </c>
      <c r="J6" s="16"/>
      <c r="K6" s="22"/>
      <c r="L6" s="4"/>
      <c r="M6" s="4"/>
      <c r="N6" s="4"/>
      <c r="O6" s="4"/>
    </row>
    <row r="7" spans="1:15" x14ac:dyDescent="0.25">
      <c r="A7" s="2" t="s">
        <v>3</v>
      </c>
      <c r="B7" s="3">
        <v>26767.16</v>
      </c>
      <c r="D7" s="2" t="s">
        <v>4</v>
      </c>
      <c r="E7" s="3">
        <v>5243.51</v>
      </c>
      <c r="G7" s="2" t="s">
        <v>3</v>
      </c>
      <c r="H7" s="3">
        <f>N32+B7</f>
        <v>107068.64</v>
      </c>
      <c r="J7" s="4"/>
      <c r="K7" s="22"/>
      <c r="L7" s="4"/>
      <c r="M7" s="4"/>
      <c r="N7" s="4"/>
      <c r="O7" s="4"/>
    </row>
    <row r="8" spans="1:15" x14ac:dyDescent="0.25">
      <c r="A8" s="2" t="s">
        <v>4</v>
      </c>
      <c r="B8" s="3">
        <v>5243.51</v>
      </c>
      <c r="D8" s="2" t="s">
        <v>5</v>
      </c>
      <c r="E8" s="3">
        <v>5198.7700000000004</v>
      </c>
      <c r="G8" s="2" t="s">
        <v>4</v>
      </c>
      <c r="H8" s="3">
        <f>N33+B8</f>
        <v>15730.53</v>
      </c>
      <c r="J8" s="4"/>
      <c r="K8" s="22"/>
      <c r="L8" s="4"/>
      <c r="M8" s="4"/>
      <c r="N8" s="4"/>
      <c r="O8" s="4"/>
    </row>
    <row r="9" spans="1:15" x14ac:dyDescent="0.25">
      <c r="A9" s="2" t="s">
        <v>5</v>
      </c>
      <c r="B9" s="3">
        <v>5198.7700000000004</v>
      </c>
      <c r="D9" s="2"/>
      <c r="E9" s="12">
        <f>E2+E3-E4-E6-E5-E7-E8</f>
        <v>6668.2399999999961</v>
      </c>
      <c r="G9" s="2" t="s">
        <v>5</v>
      </c>
      <c r="H9" s="3">
        <f>N34+B9</f>
        <v>10397.540000000001</v>
      </c>
      <c r="J9" s="4"/>
      <c r="K9" s="4"/>
      <c r="L9" s="4"/>
      <c r="M9" s="4"/>
      <c r="N9" s="4"/>
      <c r="O9" s="4"/>
    </row>
    <row r="10" spans="1:15" x14ac:dyDescent="0.25">
      <c r="A10" s="2"/>
      <c r="B10" s="12">
        <f>B2+B3+B4-B5-B6-B7-B8-B9</f>
        <v>10264.900000000003</v>
      </c>
      <c r="G10" s="2"/>
      <c r="H10" s="12">
        <f>H2+H3+H4-H5-H6-H7-H8-H9</f>
        <v>36918.990000000013</v>
      </c>
    </row>
    <row r="12" spans="1:15" x14ac:dyDescent="0.25">
      <c r="I12" s="4"/>
    </row>
    <row r="13" spans="1:15" x14ac:dyDescent="0.25">
      <c r="I13" s="1"/>
    </row>
    <row r="27" spans="1:14" x14ac:dyDescent="0.25">
      <c r="A27" s="5" t="s">
        <v>18</v>
      </c>
      <c r="B27" s="5"/>
      <c r="D27" s="5" t="s">
        <v>19</v>
      </c>
      <c r="E27" s="5"/>
      <c r="G27" s="23" t="s">
        <v>20</v>
      </c>
      <c r="H27" s="23"/>
      <c r="I27" s="16"/>
      <c r="J27" s="5" t="s">
        <v>22</v>
      </c>
      <c r="K27" s="5"/>
      <c r="L27" s="16"/>
      <c r="M27" s="20" t="s">
        <v>20</v>
      </c>
      <c r="N27" s="20"/>
    </row>
    <row r="28" spans="1:14" x14ac:dyDescent="0.25">
      <c r="A28" s="2" t="s">
        <v>0</v>
      </c>
      <c r="B28" s="3">
        <v>50000</v>
      </c>
      <c r="D28" s="2" t="s">
        <v>0</v>
      </c>
      <c r="E28" s="3">
        <v>50000</v>
      </c>
      <c r="G28" s="2" t="s">
        <v>0</v>
      </c>
      <c r="H28" s="3">
        <f>B28+E28</f>
        <v>100000</v>
      </c>
      <c r="I28" s="16"/>
      <c r="J28" s="2" t="s">
        <v>0</v>
      </c>
      <c r="K28" s="3">
        <v>55000</v>
      </c>
      <c r="L28" s="16"/>
      <c r="M28" s="2" t="s">
        <v>0</v>
      </c>
      <c r="N28" s="3">
        <f>H28+K28</f>
        <v>155000</v>
      </c>
    </row>
    <row r="29" spans="1:14" x14ac:dyDescent="0.25">
      <c r="A29" s="2" t="s">
        <v>15</v>
      </c>
      <c r="B29" s="3">
        <v>3458.33</v>
      </c>
      <c r="D29" s="2" t="s">
        <v>15</v>
      </c>
      <c r="E29" s="3">
        <v>3458.33</v>
      </c>
      <c r="G29" s="2" t="s">
        <v>15</v>
      </c>
      <c r="H29" s="3">
        <f>B29+E29</f>
        <v>6916.66</v>
      </c>
      <c r="I29" s="16"/>
      <c r="J29" s="2" t="s">
        <v>15</v>
      </c>
      <c r="K29" s="3">
        <v>3804.17</v>
      </c>
      <c r="L29" s="16"/>
      <c r="M29" s="2" t="s">
        <v>15</v>
      </c>
      <c r="N29" s="3">
        <f>H29+K29</f>
        <v>10720.83</v>
      </c>
    </row>
    <row r="30" spans="1:14" x14ac:dyDescent="0.25">
      <c r="A30" s="2" t="s">
        <v>13</v>
      </c>
      <c r="B30" s="3">
        <v>8500</v>
      </c>
      <c r="D30" s="2" t="s">
        <v>13</v>
      </c>
      <c r="E30" s="3">
        <v>8500</v>
      </c>
      <c r="G30" s="2" t="s">
        <v>13</v>
      </c>
      <c r="H30" s="3">
        <f>B30+E30</f>
        <v>17000</v>
      </c>
      <c r="I30" s="16"/>
      <c r="J30" s="2" t="s">
        <v>13</v>
      </c>
      <c r="K30" s="3">
        <v>9350</v>
      </c>
      <c r="L30" s="16"/>
      <c r="M30" s="2" t="s">
        <v>13</v>
      </c>
      <c r="N30" s="3">
        <f>H30+K30</f>
        <v>26350</v>
      </c>
    </row>
    <row r="31" spans="1:14" x14ac:dyDescent="0.25">
      <c r="A31" s="2" t="s">
        <v>2</v>
      </c>
      <c r="B31" s="3">
        <v>5576.49</v>
      </c>
      <c r="D31" s="2" t="s">
        <v>2</v>
      </c>
      <c r="E31" s="3">
        <v>5576.49</v>
      </c>
      <c r="G31" s="2" t="s">
        <v>2</v>
      </c>
      <c r="H31" s="3">
        <f>B31+E31</f>
        <v>11152.98</v>
      </c>
      <c r="I31" s="16"/>
      <c r="J31" s="2" t="s">
        <v>2</v>
      </c>
      <c r="K31" s="3">
        <v>5576.49</v>
      </c>
      <c r="L31" s="16"/>
      <c r="M31" s="2" t="s">
        <v>2</v>
      </c>
      <c r="N31" s="3">
        <f>H31+K31</f>
        <v>16729.47</v>
      </c>
    </row>
    <row r="32" spans="1:14" x14ac:dyDescent="0.25">
      <c r="A32" s="2" t="s">
        <v>14</v>
      </c>
      <c r="B32" s="3">
        <v>26767.16</v>
      </c>
      <c r="D32" s="2" t="s">
        <v>14</v>
      </c>
      <c r="E32" s="3">
        <v>26767.16</v>
      </c>
      <c r="G32" s="2" t="s">
        <v>14</v>
      </c>
      <c r="H32" s="3">
        <f>B32+E32</f>
        <v>53534.32</v>
      </c>
      <c r="I32" s="16"/>
      <c r="J32" s="2" t="s">
        <v>14</v>
      </c>
      <c r="K32" s="3">
        <v>26767.16</v>
      </c>
      <c r="L32" s="16"/>
      <c r="M32" s="2" t="s">
        <v>14</v>
      </c>
      <c r="N32" s="3">
        <f>H32+K32</f>
        <v>80301.48</v>
      </c>
    </row>
    <row r="33" spans="1:14" x14ac:dyDescent="0.25">
      <c r="A33" s="2"/>
      <c r="B33" s="12">
        <f>B28+B29-B30-B31-B32</f>
        <v>12614.680000000004</v>
      </c>
      <c r="D33" s="2" t="s">
        <v>17</v>
      </c>
      <c r="E33" s="3">
        <v>5243.51</v>
      </c>
      <c r="G33" s="2" t="s">
        <v>17</v>
      </c>
      <c r="H33" s="3">
        <f>E33</f>
        <v>5243.51</v>
      </c>
      <c r="I33" s="16"/>
      <c r="J33" s="2" t="s">
        <v>17</v>
      </c>
      <c r="K33" s="3">
        <v>5243.51</v>
      </c>
      <c r="L33" s="16"/>
      <c r="M33" s="2" t="s">
        <v>17</v>
      </c>
      <c r="N33" s="3">
        <f>H33+K33</f>
        <v>10487.02</v>
      </c>
    </row>
    <row r="34" spans="1:14" x14ac:dyDescent="0.25">
      <c r="E34" s="13">
        <f>E28+E29-E30-E31-E32-E33</f>
        <v>7371.1700000000037</v>
      </c>
      <c r="G34" s="2"/>
      <c r="H34" s="12">
        <f>H28+H29-H30-H31-H32-H33</f>
        <v>19985.850000000006</v>
      </c>
      <c r="I34" s="16"/>
      <c r="J34" s="17" t="s">
        <v>23</v>
      </c>
      <c r="K34" s="18">
        <v>5198.7700000000004</v>
      </c>
      <c r="L34" s="16"/>
      <c r="M34" s="17" t="s">
        <v>23</v>
      </c>
      <c r="N34" s="19">
        <f>K34</f>
        <v>5198.7700000000004</v>
      </c>
    </row>
    <row r="35" spans="1:14" x14ac:dyDescent="0.25">
      <c r="J35" s="2"/>
      <c r="K35" s="12">
        <f>K28+K29-K30-K31-K32-K34</f>
        <v>11911.75</v>
      </c>
      <c r="M35" s="2"/>
      <c r="N35" s="12">
        <f>N28+N29-N30-N31-N32-N33-N34</f>
        <v>26654.089999999989</v>
      </c>
    </row>
    <row r="38" spans="1:14" x14ac:dyDescent="0.25">
      <c r="A38" s="14" t="s">
        <v>16</v>
      </c>
      <c r="B38" s="15">
        <v>1645.63</v>
      </c>
      <c r="G38" s="14" t="s">
        <v>21</v>
      </c>
      <c r="H38" s="15">
        <v>649.37</v>
      </c>
      <c r="M38" s="14" t="s">
        <v>24</v>
      </c>
      <c r="N38" s="15">
        <v>515.79999999999995</v>
      </c>
    </row>
  </sheetData>
  <mergeCells count="8">
    <mergeCell ref="J27:K27"/>
    <mergeCell ref="M27:N27"/>
    <mergeCell ref="A1:B1"/>
    <mergeCell ref="D1:E1"/>
    <mergeCell ref="G1:H1"/>
    <mergeCell ref="A27:B27"/>
    <mergeCell ref="D27:E27"/>
    <mergeCell ref="G27:H27"/>
  </mergeCells>
  <pageMargins left="0.7" right="0.7" top="0.75" bottom="0.75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10</xdr:col>
                <xdr:colOff>0</xdr:colOff>
                <xdr:row>5</xdr:row>
                <xdr:rowOff>0</xdr:rowOff>
              </from>
              <to>
                <xdr:col>10</xdr:col>
                <xdr:colOff>257175</xdr:colOff>
                <xdr:row>6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autoPict="0" r:id="rId7">
            <anchor moveWithCells="1">
              <from>
                <xdr:col>9</xdr:col>
                <xdr:colOff>0</xdr:colOff>
                <xdr:row>4</xdr:row>
                <xdr:rowOff>0</xdr:rowOff>
              </from>
              <to>
                <xdr:col>9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FINDER</dc:creator>
  <cp:lastModifiedBy>NG FINDER</cp:lastModifiedBy>
  <dcterms:created xsi:type="dcterms:W3CDTF">2020-04-24T19:40:44Z</dcterms:created>
  <dcterms:modified xsi:type="dcterms:W3CDTF">2020-04-24T20:44:05Z</dcterms:modified>
</cp:coreProperties>
</file>