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jan\Documents\LUJAN\UBA-a distancia\"/>
    </mc:Choice>
  </mc:AlternateContent>
  <bookViews>
    <workbookView xWindow="240" yWindow="135" windowWidth="20115" windowHeight="7965"/>
  </bookViews>
  <sheets>
    <sheet name="xxx (2)" sheetId="3" r:id="rId1"/>
  </sheets>
  <calcPr calcId="162913"/>
</workbook>
</file>

<file path=xl/calcChain.xml><?xml version="1.0" encoding="utf-8"?>
<calcChain xmlns="http://schemas.openxmlformats.org/spreadsheetml/2006/main">
  <c r="C38" i="3" l="1"/>
  <c r="C40" i="3" s="1"/>
  <c r="D57" i="3" s="1"/>
  <c r="C36" i="3"/>
  <c r="E62" i="3" l="1"/>
  <c r="C19" i="3" l="1"/>
  <c r="C62" i="3"/>
  <c r="H60" i="3" l="1"/>
  <c r="H58" i="3"/>
  <c r="H15" i="3"/>
  <c r="H59" i="3"/>
  <c r="H16" i="3"/>
  <c r="G62" i="3" l="1"/>
  <c r="G64" i="3" s="1"/>
  <c r="H17" i="3"/>
  <c r="G19" i="3" l="1"/>
  <c r="E19" i="3"/>
  <c r="G21" i="3" l="1"/>
</calcChain>
</file>

<file path=xl/sharedStrings.xml><?xml version="1.0" encoding="utf-8"?>
<sst xmlns="http://schemas.openxmlformats.org/spreadsheetml/2006/main" count="91" uniqueCount="54">
  <si>
    <t>APELLIDO Y NOMBRE</t>
  </si>
  <si>
    <t>CUIL</t>
  </si>
  <si>
    <t>LEGAJO</t>
  </si>
  <si>
    <t>Seccion</t>
  </si>
  <si>
    <t>Fecha de ingreso</t>
  </si>
  <si>
    <t>Remuneracion Asignada</t>
  </si>
  <si>
    <t>RECIBO Nº</t>
  </si>
  <si>
    <t>Capital Federal</t>
  </si>
  <si>
    <t>Categoria</t>
  </si>
  <si>
    <t>Calificacion Profesional</t>
  </si>
  <si>
    <r>
      <t xml:space="preserve">Contratacion: </t>
    </r>
    <r>
      <rPr>
        <sz val="11"/>
        <rFont val="Century Gothic"/>
        <family val="2"/>
      </rPr>
      <t>A tiempo completo indeterminado</t>
    </r>
  </si>
  <si>
    <t>Concepto</t>
  </si>
  <si>
    <t>Remuneraciones
 sujetas a retencion</t>
  </si>
  <si>
    <t>Remuneraciones
exentas</t>
  </si>
  <si>
    <t>Descuentos</t>
  </si>
  <si>
    <t>Sueldo Basico</t>
  </si>
  <si>
    <t>Jubilacion</t>
  </si>
  <si>
    <t>Ley 19032</t>
  </si>
  <si>
    <t>Ley 23660 obra social</t>
  </si>
  <si>
    <t>Redondeo</t>
  </si>
  <si>
    <t>LUGAR Y FECHA DE PAGO</t>
  </si>
  <si>
    <t>FORMA DE PAGO</t>
  </si>
  <si>
    <t xml:space="preserve">TOTAL NETO </t>
  </si>
  <si>
    <t>SON PESOS:</t>
  </si>
  <si>
    <t>ART. 12 LEY 17250</t>
  </si>
  <si>
    <t>BANCO: Nacion</t>
  </si>
  <si>
    <t>Firma del empleador</t>
  </si>
  <si>
    <t>JERARQUICO</t>
  </si>
  <si>
    <t>Cuenta Bancaria</t>
  </si>
  <si>
    <t>Los haberes se depositaran en la cuenta Nº 006-358621/0 del Banco Santander Rio</t>
  </si>
  <si>
    <t>xxx SA</t>
  </si>
  <si>
    <t>Av. xxx Nº 1986 Piso 1º  Capital Federal</t>
  </si>
  <si>
    <t>CUIT: 30-00000000-0</t>
  </si>
  <si>
    <t>20-99999999-9</t>
  </si>
  <si>
    <t>Horas extras al 50%</t>
  </si>
  <si>
    <t>Horas extras al 100%</t>
  </si>
  <si>
    <t>MELINA GARCIA</t>
  </si>
  <si>
    <t>MES: xxx 2016</t>
  </si>
  <si>
    <t xml:space="preserve">FECHA DEPOSITO: </t>
  </si>
  <si>
    <r>
      <t xml:space="preserve">Periodo de pago: </t>
    </r>
    <r>
      <rPr>
        <sz val="11"/>
        <rFont val="Century Gothic"/>
        <family val="2"/>
      </rPr>
      <t>Liquidacion mensual 2016</t>
    </r>
  </si>
  <si>
    <t>Juan Pablo GARCIA</t>
  </si>
  <si>
    <t>xxxx</t>
  </si>
  <si>
    <t>CALCULO PLUS VACACIONAL</t>
  </si>
  <si>
    <t>FALTA POR VACACIONES</t>
  </si>
  <si>
    <t>(15000/30)X21</t>
  </si>
  <si>
    <t>LICENCIA POR VACACIONES</t>
  </si>
  <si>
    <t>PLUS VACACIONAL</t>
  </si>
  <si>
    <t>(15000/25)X21</t>
  </si>
  <si>
    <r>
      <t xml:space="preserve">Periodo de pago: </t>
    </r>
    <r>
      <rPr>
        <sz val="11"/>
        <rFont val="Century Gothic"/>
        <family val="2"/>
      </rPr>
      <t>Liquidacion Marzo 2016</t>
    </r>
  </si>
  <si>
    <t>Plus vacacional</t>
  </si>
  <si>
    <t>Cap Fed 31/03/2016</t>
  </si>
  <si>
    <t>catorce mil ciento noventa y tres</t>
  </si>
  <si>
    <t>doce mil cuatroscientos cincuenta</t>
  </si>
  <si>
    <t>Cap Fed 31/xx/2016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</si>
</sst>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"/>
    <numFmt numFmtId="165" formatCode="_(* #,##0.00_);_(* \(#,##0.00\);_(* &quot;-&quot;??_);_(@_)"/>
  </numFmts>
  <fonts count="16" x14ac:knownFonts="1">
    <font>
      <sz val="10"/>
      <name val="Arial"/>
    </font>
    <font>
      <b/>
      <sz val="12"/>
      <name val="Century Gothic"/>
      <family val="2"/>
    </font>
    <font>
      <b/>
      <i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68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0" xfId="0" applyFont="1" applyBorder="1"/>
    <xf numFmtId="0" fontId="0" fillId="0" borderId="7" xfId="0" applyBorder="1"/>
    <xf numFmtId="4" fontId="10" fillId="0" borderId="7" xfId="0" applyNumberFormat="1" applyFont="1" applyBorder="1"/>
    <xf numFmtId="4" fontId="0" fillId="0" borderId="7" xfId="0" applyNumberFormat="1" applyBorder="1"/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Border="1"/>
    <xf numFmtId="0" fontId="0" fillId="0" borderId="6" xfId="0" applyBorder="1"/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0" fillId="0" borderId="6" xfId="0" applyFont="1" applyBorder="1"/>
    <xf numFmtId="17" fontId="11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17" fontId="11" fillId="0" borderId="11" xfId="0" applyNumberFormat="1" applyFont="1" applyFill="1" applyBorder="1" applyAlignment="1">
      <alignment horizontal="right"/>
    </xf>
    <xf numFmtId="165" fontId="12" fillId="0" borderId="11" xfId="0" applyNumberFormat="1" applyFont="1" applyFill="1" applyBorder="1" applyAlignment="1">
      <alignment horizontal="center"/>
    </xf>
    <xf numFmtId="0" fontId="0" fillId="0" borderId="10" xfId="0" applyFill="1" applyBorder="1"/>
    <xf numFmtId="17" fontId="11" fillId="0" borderId="10" xfId="0" applyNumberFormat="1" applyFont="1" applyFill="1" applyBorder="1" applyAlignment="1">
      <alignment horizontal="right"/>
    </xf>
    <xf numFmtId="165" fontId="12" fillId="0" borderId="10" xfId="0" applyNumberFormat="1" applyFont="1" applyFill="1" applyBorder="1" applyAlignment="1">
      <alignment horizontal="center"/>
    </xf>
    <xf numFmtId="0" fontId="0" fillId="0" borderId="10" xfId="0" applyBorder="1"/>
    <xf numFmtId="0" fontId="10" fillId="0" borderId="8" xfId="0" applyFont="1" applyBorder="1"/>
    <xf numFmtId="0" fontId="0" fillId="0" borderId="11" xfId="0" applyFill="1" applyBorder="1"/>
    <xf numFmtId="0" fontId="9" fillId="0" borderId="11" xfId="0" applyFont="1" applyFill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/>
    </xf>
    <xf numFmtId="0" fontId="10" fillId="0" borderId="4" xfId="0" applyFont="1" applyBorder="1"/>
    <xf numFmtId="0" fontId="8" fillId="0" borderId="5" xfId="0" applyFont="1" applyBorder="1"/>
    <xf numFmtId="0" fontId="9" fillId="0" borderId="10" xfId="0" applyFont="1" applyFill="1" applyBorder="1" applyAlignment="1">
      <alignment horizontal="center"/>
    </xf>
    <xf numFmtId="165" fontId="15" fillId="0" borderId="10" xfId="0" applyNumberFormat="1" applyFont="1" applyFill="1" applyBorder="1" applyAlignment="1">
      <alignment horizontal="center"/>
    </xf>
    <xf numFmtId="0" fontId="7" fillId="0" borderId="10" xfId="0" applyFont="1" applyBorder="1"/>
    <xf numFmtId="0" fontId="11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6" xfId="0" applyFont="1" applyBorder="1"/>
    <xf numFmtId="0" fontId="11" fillId="0" borderId="7" xfId="0" applyFont="1" applyBorder="1"/>
    <xf numFmtId="165" fontId="12" fillId="0" borderId="0" xfId="0" applyNumberFormat="1" applyFont="1" applyFill="1" applyBorder="1"/>
    <xf numFmtId="0" fontId="13" fillId="0" borderId="6" xfId="0" applyFont="1" applyBorder="1" applyAlignment="1"/>
    <xf numFmtId="0" fontId="13" fillId="0" borderId="7" xfId="0" applyFont="1" applyBorder="1" applyAlignment="1"/>
    <xf numFmtId="165" fontId="15" fillId="0" borderId="11" xfId="0" applyNumberFormat="1" applyFont="1" applyBorder="1" applyAlignment="1">
      <alignment horizontal="center"/>
    </xf>
    <xf numFmtId="165" fontId="12" fillId="0" borderId="11" xfId="0" applyNumberFormat="1" applyFont="1" applyFill="1" applyBorder="1"/>
    <xf numFmtId="0" fontId="11" fillId="0" borderId="0" xfId="0" applyFont="1"/>
    <xf numFmtId="0" fontId="7" fillId="0" borderId="0" xfId="0" applyFont="1"/>
    <xf numFmtId="165" fontId="12" fillId="0" borderId="0" xfId="0" applyNumberFormat="1" applyFont="1" applyBorder="1"/>
    <xf numFmtId="0" fontId="8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/>
    <xf numFmtId="4" fontId="5" fillId="0" borderId="0" xfId="0" applyNumberFormat="1" applyFont="1"/>
    <xf numFmtId="4" fontId="6" fillId="0" borderId="4" xfId="0" applyNumberFormat="1" applyFont="1" applyBorder="1"/>
    <xf numFmtId="4" fontId="5" fillId="0" borderId="5" xfId="0" applyNumberFormat="1" applyFont="1" applyBorder="1"/>
    <xf numFmtId="4" fontId="5" fillId="0" borderId="4" xfId="0" applyNumberFormat="1" applyFont="1" applyBorder="1"/>
    <xf numFmtId="4" fontId="0" fillId="0" borderId="5" xfId="0" applyNumberFormat="1" applyBorder="1"/>
    <xf numFmtId="4" fontId="6" fillId="0" borderId="10" xfId="0" applyNumberFormat="1" applyFont="1" applyBorder="1" applyAlignment="1">
      <alignment horizontal="right"/>
    </xf>
    <xf numFmtId="4" fontId="0" fillId="0" borderId="6" xfId="0" applyNumberFormat="1" applyBorder="1"/>
    <xf numFmtId="4" fontId="6" fillId="0" borderId="0" xfId="0" applyNumberFormat="1" applyFont="1" applyBorder="1" applyAlignment="1">
      <alignment horizontal="right"/>
    </xf>
    <xf numFmtId="4" fontId="7" fillId="0" borderId="6" xfId="0" applyNumberFormat="1" applyFont="1" applyBorder="1"/>
    <xf numFmtId="4" fontId="9" fillId="0" borderId="7" xfId="0" applyNumberFormat="1" applyFont="1" applyBorder="1" applyAlignment="1">
      <alignment horizontal="center"/>
    </xf>
    <xf numFmtId="4" fontId="11" fillId="0" borderId="6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4" fontId="0" fillId="0" borderId="8" xfId="0" applyNumberFormat="1" applyBorder="1"/>
    <xf numFmtId="4" fontId="0" fillId="0" borderId="9" xfId="0" applyNumberFormat="1" applyBorder="1"/>
    <xf numFmtId="4" fontId="11" fillId="0" borderId="8" xfId="0" applyNumberFormat="1" applyFont="1" applyFill="1" applyBorder="1" applyAlignment="1">
      <alignment horizontal="right"/>
    </xf>
    <xf numFmtId="4" fontId="12" fillId="0" borderId="9" xfId="0" applyNumberFormat="1" applyFont="1" applyFill="1" applyBorder="1" applyAlignment="1">
      <alignment horizontal="center"/>
    </xf>
    <xf numFmtId="4" fontId="0" fillId="0" borderId="11" xfId="0" applyNumberFormat="1" applyBorder="1"/>
    <xf numFmtId="0" fontId="8" fillId="3" borderId="0" xfId="0" applyFont="1" applyFill="1"/>
    <xf numFmtId="0" fontId="13" fillId="3" borderId="0" xfId="0" applyFont="1" applyFill="1"/>
    <xf numFmtId="4" fontId="0" fillId="0" borderId="0" xfId="0" applyNumberFormat="1"/>
    <xf numFmtId="0" fontId="13" fillId="0" borderId="14" xfId="0" applyFont="1" applyFill="1" applyBorder="1"/>
    <xf numFmtId="4" fontId="13" fillId="0" borderId="14" xfId="0" applyNumberFormat="1" applyFont="1" applyBorder="1"/>
    <xf numFmtId="0" fontId="8" fillId="0" borderId="14" xfId="0" applyFont="1" applyFill="1" applyBorder="1"/>
    <xf numFmtId="0" fontId="13" fillId="0" borderId="14" xfId="0" applyFont="1" applyBorder="1"/>
    <xf numFmtId="0" fontId="11" fillId="0" borderId="14" xfId="0" applyFont="1" applyFill="1" applyBorder="1"/>
    <xf numFmtId="0" fontId="13" fillId="2" borderId="14" xfId="0" applyFont="1" applyFill="1" applyBorder="1"/>
    <xf numFmtId="4" fontId="13" fillId="2" borderId="14" xfId="0" applyNumberFormat="1" applyFont="1" applyFill="1" applyBorder="1"/>
    <xf numFmtId="4" fontId="0" fillId="2" borderId="7" xfId="0" applyNumberFormat="1" applyFill="1" applyBorder="1"/>
    <xf numFmtId="0" fontId="13" fillId="0" borderId="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14" fillId="0" borderId="4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3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4" fillId="2" borderId="10" xfId="0" applyNumberFormat="1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46" workbookViewId="0">
      <selection activeCell="A53" sqref="A53:B53"/>
    </sheetView>
  </sheetViews>
  <sheetFormatPr baseColWidth="10" defaultRowHeight="12.75" x14ac:dyDescent="0.2"/>
  <cols>
    <col min="1" max="1" width="14" customWidth="1"/>
    <col min="2" max="2" width="35.85546875" bestFit="1" customWidth="1"/>
    <col min="4" max="4" width="13.42578125" bestFit="1" customWidth="1"/>
  </cols>
  <sheetData>
    <row r="1" spans="1:8" ht="19.5" customHeight="1" x14ac:dyDescent="0.2">
      <c r="A1" s="156" t="s">
        <v>30</v>
      </c>
      <c r="B1" s="157"/>
      <c r="C1" s="157"/>
      <c r="D1" s="157"/>
      <c r="E1" s="158"/>
      <c r="F1" s="159" t="s">
        <v>32</v>
      </c>
      <c r="G1" s="160"/>
      <c r="H1" s="161"/>
    </row>
    <row r="2" spans="1:8" x14ac:dyDescent="0.2">
      <c r="A2" s="1" t="s">
        <v>31</v>
      </c>
      <c r="B2" s="2"/>
      <c r="C2" s="1"/>
      <c r="D2" s="2"/>
      <c r="E2" s="3"/>
      <c r="F2" s="1"/>
      <c r="G2" s="2"/>
      <c r="H2" s="3"/>
    </row>
    <row r="3" spans="1:8" x14ac:dyDescent="0.2">
      <c r="A3" s="162" t="s">
        <v>0</v>
      </c>
      <c r="B3" s="163"/>
      <c r="C3" s="164"/>
      <c r="D3" s="162" t="s">
        <v>1</v>
      </c>
      <c r="E3" s="163"/>
      <c r="F3" s="164"/>
      <c r="G3" s="162" t="s">
        <v>2</v>
      </c>
      <c r="H3" s="164"/>
    </row>
    <row r="4" spans="1:8" ht="14.25" x14ac:dyDescent="0.2">
      <c r="A4" s="152" t="s">
        <v>40</v>
      </c>
      <c r="B4" s="153"/>
      <c r="C4" s="132"/>
      <c r="D4" s="152" t="s">
        <v>33</v>
      </c>
      <c r="E4" s="153"/>
      <c r="F4" s="132"/>
      <c r="G4" s="152">
        <v>1</v>
      </c>
      <c r="H4" s="132"/>
    </row>
    <row r="5" spans="1:8" ht="14.25" x14ac:dyDescent="0.2">
      <c r="A5" s="4" t="s">
        <v>3</v>
      </c>
      <c r="B5" s="5"/>
      <c r="C5" s="152" t="s">
        <v>4</v>
      </c>
      <c r="D5" s="132"/>
      <c r="E5" s="154" t="s">
        <v>5</v>
      </c>
      <c r="F5" s="155"/>
      <c r="G5" s="152" t="s">
        <v>6</v>
      </c>
      <c r="H5" s="132"/>
    </row>
    <row r="6" spans="1:8" ht="16.5" x14ac:dyDescent="0.3">
      <c r="A6" s="135" t="s">
        <v>7</v>
      </c>
      <c r="B6" s="136"/>
      <c r="C6" s="167">
        <v>39514</v>
      </c>
      <c r="D6" s="146"/>
      <c r="E6" s="141">
        <v>15000</v>
      </c>
      <c r="F6" s="142"/>
      <c r="G6" s="145">
        <v>1</v>
      </c>
      <c r="H6" s="146"/>
    </row>
    <row r="7" spans="1:8" ht="14.25" x14ac:dyDescent="0.2">
      <c r="A7" s="6" t="s">
        <v>8</v>
      </c>
      <c r="B7" s="7"/>
      <c r="C7" s="147"/>
      <c r="D7" s="148"/>
      <c r="E7" s="143"/>
      <c r="F7" s="144"/>
      <c r="G7" s="147"/>
      <c r="H7" s="148"/>
    </row>
    <row r="8" spans="1:8" ht="16.5" x14ac:dyDescent="0.3">
      <c r="A8" s="135" t="s">
        <v>41</v>
      </c>
      <c r="B8" s="136"/>
      <c r="C8" s="149" t="s">
        <v>39</v>
      </c>
      <c r="D8" s="150"/>
      <c r="E8" s="150"/>
      <c r="F8" s="150"/>
      <c r="G8" s="150"/>
      <c r="H8" s="151"/>
    </row>
    <row r="9" spans="1:8" ht="16.5" x14ac:dyDescent="0.3">
      <c r="A9" s="122" t="s">
        <v>9</v>
      </c>
      <c r="B9" s="123"/>
      <c r="C9" s="124" t="s">
        <v>10</v>
      </c>
      <c r="D9" s="125"/>
      <c r="E9" s="125"/>
      <c r="F9" s="125"/>
      <c r="G9" s="125"/>
      <c r="H9" s="126"/>
    </row>
    <row r="10" spans="1:8" ht="16.5" x14ac:dyDescent="0.3">
      <c r="A10" s="127" t="s">
        <v>27</v>
      </c>
      <c r="B10" s="128"/>
      <c r="C10" s="9"/>
      <c r="D10" s="10"/>
      <c r="E10" s="10"/>
      <c r="F10" s="10"/>
      <c r="G10" s="10"/>
      <c r="H10" s="8"/>
    </row>
    <row r="11" spans="1:8" ht="30.75" customHeight="1" x14ac:dyDescent="0.2">
      <c r="A11" s="129" t="s">
        <v>11</v>
      </c>
      <c r="B11" s="130"/>
      <c r="C11" s="131" t="s">
        <v>12</v>
      </c>
      <c r="D11" s="132"/>
      <c r="E11" s="133" t="s">
        <v>13</v>
      </c>
      <c r="F11" s="134"/>
      <c r="G11" s="129" t="s">
        <v>14</v>
      </c>
      <c r="H11" s="134"/>
    </row>
    <row r="12" spans="1:8" ht="13.5" x14ac:dyDescent="0.25">
      <c r="A12" s="11">
        <v>201</v>
      </c>
      <c r="B12" s="12" t="s">
        <v>15</v>
      </c>
      <c r="C12" s="68"/>
      <c r="D12" s="69">
        <v>15000</v>
      </c>
      <c r="E12" s="70"/>
      <c r="F12" s="71"/>
      <c r="G12" s="72"/>
      <c r="H12" s="71"/>
    </row>
    <row r="13" spans="1:8" ht="13.5" x14ac:dyDescent="0.25">
      <c r="A13" s="14">
        <v>212</v>
      </c>
      <c r="B13" s="15" t="s">
        <v>34</v>
      </c>
      <c r="C13" s="73"/>
      <c r="D13" s="18">
        <v>0</v>
      </c>
      <c r="E13" s="73"/>
      <c r="F13" s="18"/>
      <c r="G13" s="74"/>
      <c r="H13" s="18"/>
    </row>
    <row r="14" spans="1:8" ht="13.5" x14ac:dyDescent="0.25">
      <c r="A14" s="14">
        <v>213</v>
      </c>
      <c r="B14" s="15" t="s">
        <v>35</v>
      </c>
      <c r="C14" s="73"/>
      <c r="D14" s="18">
        <v>0</v>
      </c>
      <c r="E14" s="73"/>
      <c r="F14" s="18"/>
      <c r="G14" s="74"/>
      <c r="H14" s="18"/>
    </row>
    <row r="15" spans="1:8" ht="14.25" x14ac:dyDescent="0.3">
      <c r="A15" s="14">
        <v>401</v>
      </c>
      <c r="B15" s="15" t="s">
        <v>16</v>
      </c>
      <c r="C15" s="73"/>
      <c r="D15" s="18"/>
      <c r="E15" s="75"/>
      <c r="F15" s="76"/>
      <c r="G15" s="74"/>
      <c r="H15" s="17">
        <f>+C19*0.11</f>
        <v>1650</v>
      </c>
    </row>
    <row r="16" spans="1:8" ht="14.25" x14ac:dyDescent="0.3">
      <c r="A16" s="14">
        <v>402</v>
      </c>
      <c r="B16" s="15" t="s">
        <v>17</v>
      </c>
      <c r="C16" s="73"/>
      <c r="D16" s="18"/>
      <c r="E16" s="77"/>
      <c r="F16" s="78"/>
      <c r="G16" s="74"/>
      <c r="H16" s="17">
        <f>+C19*0.03</f>
        <v>450</v>
      </c>
    </row>
    <row r="17" spans="1:8" ht="14.25" x14ac:dyDescent="0.3">
      <c r="A17" s="19">
        <v>405</v>
      </c>
      <c r="B17" s="20" t="s">
        <v>18</v>
      </c>
      <c r="C17" s="73"/>
      <c r="D17" s="18"/>
      <c r="E17" s="77"/>
      <c r="F17" s="78"/>
      <c r="G17" s="79"/>
      <c r="H17" s="17">
        <f>+C19*0.03</f>
        <v>450</v>
      </c>
    </row>
    <row r="18" spans="1:8" ht="14.25" x14ac:dyDescent="0.3">
      <c r="A18" s="23">
        <v>999</v>
      </c>
      <c r="B18" s="24" t="s">
        <v>19</v>
      </c>
      <c r="C18" s="80"/>
      <c r="D18" s="81"/>
      <c r="E18" s="82"/>
      <c r="F18" s="83"/>
      <c r="G18" s="84"/>
      <c r="H18" s="81"/>
    </row>
    <row r="19" spans="1:8" x14ac:dyDescent="0.2">
      <c r="A19" s="27"/>
      <c r="B19" s="13"/>
      <c r="C19" s="105">
        <f>SUM(D12:D16)</f>
        <v>15000</v>
      </c>
      <c r="D19" s="106"/>
      <c r="E19" s="105">
        <f>SUM(F12:F18)</f>
        <v>0</v>
      </c>
      <c r="F19" s="106"/>
      <c r="G19" s="105">
        <f>SUM(H12:H17)</f>
        <v>2550</v>
      </c>
      <c r="H19" s="106"/>
    </row>
    <row r="20" spans="1:8" x14ac:dyDescent="0.2">
      <c r="A20" s="22"/>
      <c r="B20" s="16"/>
      <c r="C20" s="107"/>
      <c r="D20" s="108"/>
      <c r="E20" s="107"/>
      <c r="F20" s="108"/>
      <c r="G20" s="107"/>
      <c r="H20" s="108"/>
    </row>
    <row r="21" spans="1:8" ht="12.75" customHeight="1" x14ac:dyDescent="0.2">
      <c r="A21" s="98" t="s">
        <v>20</v>
      </c>
      <c r="B21" s="113"/>
      <c r="C21" s="114" t="s">
        <v>21</v>
      </c>
      <c r="D21" s="115"/>
      <c r="E21" s="116" t="s">
        <v>22</v>
      </c>
      <c r="F21" s="117"/>
      <c r="G21" s="165">
        <f>+C19+E19-G19</f>
        <v>12450</v>
      </c>
      <c r="H21" s="165"/>
    </row>
    <row r="22" spans="1:8" ht="14.25" customHeight="1" thickBot="1" x14ac:dyDescent="0.35">
      <c r="A22" s="28" t="s">
        <v>53</v>
      </c>
      <c r="B22" s="16"/>
      <c r="C22" s="28" t="s">
        <v>28</v>
      </c>
      <c r="D22" s="21"/>
      <c r="E22" s="29"/>
      <c r="F22" s="30"/>
      <c r="G22" s="166"/>
      <c r="H22" s="166"/>
    </row>
    <row r="23" spans="1:8" ht="15" thickTop="1" x14ac:dyDescent="0.3">
      <c r="A23" s="31"/>
      <c r="B23" s="32"/>
      <c r="C23" s="31"/>
      <c r="D23" s="26"/>
      <c r="E23" s="33"/>
      <c r="F23" s="34"/>
      <c r="G23" s="26"/>
      <c r="H23" s="25"/>
    </row>
    <row r="24" spans="1:8" ht="14.25" x14ac:dyDescent="0.3">
      <c r="A24" s="96" t="s">
        <v>23</v>
      </c>
      <c r="B24" s="97"/>
      <c r="C24" s="35"/>
      <c r="D24" s="35"/>
      <c r="E24" s="36"/>
      <c r="F24" s="37"/>
      <c r="G24" s="38"/>
      <c r="H24" s="13"/>
    </row>
    <row r="25" spans="1:8" ht="13.5" x14ac:dyDescent="0.25">
      <c r="A25" s="39" t="s">
        <v>52</v>
      </c>
      <c r="B25" s="26"/>
      <c r="C25" s="40"/>
      <c r="D25" s="40"/>
      <c r="E25" s="41"/>
      <c r="F25" s="42"/>
      <c r="G25" s="26"/>
      <c r="H25" s="25"/>
    </row>
    <row r="26" spans="1:8" ht="14.25" customHeight="1" x14ac:dyDescent="0.3">
      <c r="A26" s="43" t="s">
        <v>29</v>
      </c>
      <c r="B26" s="44"/>
      <c r="C26" s="35"/>
      <c r="D26" s="35"/>
      <c r="E26" s="45"/>
      <c r="F26" s="46"/>
      <c r="G26" s="47"/>
      <c r="H26" s="13"/>
    </row>
    <row r="27" spans="1:8" ht="14.25" customHeight="1" x14ac:dyDescent="0.3">
      <c r="A27" s="98" t="s">
        <v>24</v>
      </c>
      <c r="B27" s="99"/>
      <c r="C27" s="48"/>
      <c r="D27" s="49"/>
      <c r="E27" s="50"/>
      <c r="F27" s="51"/>
      <c r="G27" s="52"/>
      <c r="H27" s="16"/>
    </row>
    <row r="28" spans="1:8" ht="14.25" customHeight="1" x14ac:dyDescent="0.3">
      <c r="A28" s="53" t="s">
        <v>37</v>
      </c>
      <c r="B28" s="54"/>
      <c r="C28" s="49"/>
      <c r="D28" s="49"/>
      <c r="E28" s="50"/>
      <c r="F28" s="51"/>
      <c r="G28" s="55"/>
      <c r="H28" s="16"/>
    </row>
    <row r="29" spans="1:8" ht="14.25" customHeight="1" x14ac:dyDescent="0.25">
      <c r="A29" s="56" t="s">
        <v>25</v>
      </c>
      <c r="B29" s="57"/>
      <c r="C29" s="21"/>
      <c r="D29" s="21"/>
      <c r="E29" s="52"/>
      <c r="F29" s="58"/>
      <c r="G29" s="59"/>
      <c r="H29" s="25"/>
    </row>
    <row r="30" spans="1:8" x14ac:dyDescent="0.2">
      <c r="A30" s="100" t="s">
        <v>38</v>
      </c>
      <c r="B30" s="101"/>
      <c r="C30" s="40"/>
      <c r="D30" s="26"/>
      <c r="E30" s="26"/>
      <c r="F30" s="102" t="s">
        <v>26</v>
      </c>
      <c r="G30" s="103"/>
      <c r="H30" s="104"/>
    </row>
    <row r="31" spans="1:8" ht="14.25" x14ac:dyDescent="0.3">
      <c r="B31" s="60"/>
      <c r="C31" s="64"/>
      <c r="G31" s="55"/>
    </row>
    <row r="32" spans="1:8" ht="14.25" x14ac:dyDescent="0.3">
      <c r="B32" s="60"/>
      <c r="C32" s="64"/>
      <c r="G32" s="55"/>
    </row>
    <row r="33" spans="1:8" ht="14.25" x14ac:dyDescent="0.3">
      <c r="A33" s="86" t="s">
        <v>42</v>
      </c>
      <c r="B33" s="85"/>
      <c r="C33" s="65"/>
      <c r="F33" s="67"/>
      <c r="G33" s="55"/>
    </row>
    <row r="34" spans="1:8" ht="14.25" x14ac:dyDescent="0.3">
      <c r="B34" s="60"/>
      <c r="F34" s="67"/>
      <c r="G34" s="55"/>
    </row>
    <row r="35" spans="1:8" ht="14.25" x14ac:dyDescent="0.3">
      <c r="B35" s="61"/>
      <c r="G35" s="62"/>
    </row>
    <row r="36" spans="1:8" ht="14.25" thickBot="1" x14ac:dyDescent="0.3">
      <c r="A36" s="91" t="s">
        <v>43</v>
      </c>
      <c r="B36" s="90"/>
      <c r="C36" s="89">
        <f>-500*21</f>
        <v>-10500</v>
      </c>
      <c r="D36" t="s">
        <v>44</v>
      </c>
      <c r="G36" s="55"/>
      <c r="H36" s="64"/>
    </row>
    <row r="37" spans="1:8" ht="15" thickTop="1" x14ac:dyDescent="0.3">
      <c r="B37" s="65"/>
      <c r="C37" s="87"/>
      <c r="G37" s="66"/>
      <c r="H37" s="64"/>
    </row>
    <row r="38" spans="1:8" ht="15" thickBot="1" x14ac:dyDescent="0.35">
      <c r="A38" s="88" t="s">
        <v>45</v>
      </c>
      <c r="B38" s="92"/>
      <c r="C38" s="89">
        <f>600*21</f>
        <v>12600</v>
      </c>
      <c r="D38" t="s">
        <v>47</v>
      </c>
      <c r="G38" s="66"/>
      <c r="H38" s="64"/>
    </row>
    <row r="39" spans="1:8" ht="15" thickTop="1" x14ac:dyDescent="0.3">
      <c r="B39" s="65"/>
      <c r="C39" s="87"/>
      <c r="G39" s="66"/>
      <c r="H39" s="64"/>
    </row>
    <row r="40" spans="1:8" ht="15" thickBot="1" x14ac:dyDescent="0.35">
      <c r="A40" s="93" t="s">
        <v>46</v>
      </c>
      <c r="B40" s="93"/>
      <c r="C40" s="94">
        <f>+C38+C36</f>
        <v>2100</v>
      </c>
      <c r="G40" s="66"/>
      <c r="H40" s="64"/>
    </row>
    <row r="41" spans="1:8" ht="13.5" thickTop="1" x14ac:dyDescent="0.2">
      <c r="C41" s="87"/>
      <c r="G41" s="21"/>
    </row>
    <row r="42" spans="1:8" ht="13.5" x14ac:dyDescent="0.25">
      <c r="B42" s="63"/>
      <c r="C42" s="87"/>
    </row>
    <row r="45" spans="1:8" ht="15" x14ac:dyDescent="0.2">
      <c r="A45" s="156" t="s">
        <v>30</v>
      </c>
      <c r="B45" s="157"/>
      <c r="C45" s="157"/>
      <c r="D45" s="157"/>
      <c r="E45" s="158"/>
      <c r="F45" s="159" t="s">
        <v>32</v>
      </c>
      <c r="G45" s="160"/>
      <c r="H45" s="161"/>
    </row>
    <row r="46" spans="1:8" x14ac:dyDescent="0.2">
      <c r="A46" s="1" t="s">
        <v>31</v>
      </c>
      <c r="B46" s="2"/>
      <c r="C46" s="1"/>
      <c r="D46" s="2"/>
      <c r="E46" s="3"/>
      <c r="F46" s="1"/>
      <c r="G46" s="2"/>
      <c r="H46" s="3"/>
    </row>
    <row r="47" spans="1:8" x14ac:dyDescent="0.2">
      <c r="A47" s="162" t="s">
        <v>0</v>
      </c>
      <c r="B47" s="163"/>
      <c r="C47" s="164"/>
      <c r="D47" s="162" t="s">
        <v>1</v>
      </c>
      <c r="E47" s="163"/>
      <c r="F47" s="164"/>
      <c r="G47" s="162" t="s">
        <v>2</v>
      </c>
      <c r="H47" s="164"/>
    </row>
    <row r="48" spans="1:8" ht="14.25" x14ac:dyDescent="0.2">
      <c r="A48" s="152" t="s">
        <v>36</v>
      </c>
      <c r="B48" s="153"/>
      <c r="C48" s="132"/>
      <c r="D48" s="152" t="s">
        <v>33</v>
      </c>
      <c r="E48" s="153"/>
      <c r="F48" s="132"/>
      <c r="G48" s="152">
        <v>1</v>
      </c>
      <c r="H48" s="132"/>
    </row>
    <row r="49" spans="1:8" ht="14.25" x14ac:dyDescent="0.2">
      <c r="A49" s="4" t="s">
        <v>3</v>
      </c>
      <c r="B49" s="5"/>
      <c r="C49" s="152" t="s">
        <v>4</v>
      </c>
      <c r="D49" s="132"/>
      <c r="E49" s="154" t="s">
        <v>5</v>
      </c>
      <c r="F49" s="155"/>
      <c r="G49" s="152" t="s">
        <v>6</v>
      </c>
      <c r="H49" s="132"/>
    </row>
    <row r="50" spans="1:8" ht="16.5" x14ac:dyDescent="0.3">
      <c r="A50" s="135" t="s">
        <v>7</v>
      </c>
      <c r="B50" s="136"/>
      <c r="C50" s="137">
        <v>39514</v>
      </c>
      <c r="D50" s="138"/>
      <c r="E50" s="141">
        <v>15000</v>
      </c>
      <c r="F50" s="142"/>
      <c r="G50" s="145">
        <v>1</v>
      </c>
      <c r="H50" s="146"/>
    </row>
    <row r="51" spans="1:8" ht="14.25" x14ac:dyDescent="0.2">
      <c r="A51" s="6" t="s">
        <v>8</v>
      </c>
      <c r="B51" s="7"/>
      <c r="C51" s="139"/>
      <c r="D51" s="140"/>
      <c r="E51" s="143"/>
      <c r="F51" s="144"/>
      <c r="G51" s="147"/>
      <c r="H51" s="148"/>
    </row>
    <row r="52" spans="1:8" ht="16.5" x14ac:dyDescent="0.3">
      <c r="A52" s="135" t="s">
        <v>30</v>
      </c>
      <c r="B52" s="136"/>
      <c r="C52" s="149" t="s">
        <v>48</v>
      </c>
      <c r="D52" s="150"/>
      <c r="E52" s="150"/>
      <c r="F52" s="150"/>
      <c r="G52" s="150"/>
      <c r="H52" s="151"/>
    </row>
    <row r="53" spans="1:8" ht="16.5" x14ac:dyDescent="0.3">
      <c r="A53" s="122" t="s">
        <v>9</v>
      </c>
      <c r="B53" s="123"/>
      <c r="C53" s="124" t="s">
        <v>10</v>
      </c>
      <c r="D53" s="125"/>
      <c r="E53" s="125"/>
      <c r="F53" s="125"/>
      <c r="G53" s="125"/>
      <c r="H53" s="126"/>
    </row>
    <row r="54" spans="1:8" ht="16.5" x14ac:dyDescent="0.3">
      <c r="A54" s="127" t="s">
        <v>27</v>
      </c>
      <c r="B54" s="128"/>
      <c r="C54" s="9"/>
      <c r="D54" s="10"/>
      <c r="E54" s="10"/>
      <c r="F54" s="10"/>
      <c r="G54" s="10"/>
      <c r="H54" s="8"/>
    </row>
    <row r="55" spans="1:8" ht="14.25" x14ac:dyDescent="0.2">
      <c r="A55" s="129" t="s">
        <v>11</v>
      </c>
      <c r="B55" s="130"/>
      <c r="C55" s="131" t="s">
        <v>12</v>
      </c>
      <c r="D55" s="132"/>
      <c r="E55" s="133" t="s">
        <v>13</v>
      </c>
      <c r="F55" s="134"/>
      <c r="G55" s="129" t="s">
        <v>14</v>
      </c>
      <c r="H55" s="134"/>
    </row>
    <row r="56" spans="1:8" ht="13.5" x14ac:dyDescent="0.25">
      <c r="A56" s="11">
        <v>201</v>
      </c>
      <c r="B56" s="12" t="s">
        <v>15</v>
      </c>
      <c r="C56" s="68"/>
      <c r="D56" s="69">
        <v>15000</v>
      </c>
      <c r="E56" s="70"/>
      <c r="F56" s="71"/>
      <c r="G56" s="72"/>
      <c r="H56" s="71"/>
    </row>
    <row r="57" spans="1:8" ht="13.5" x14ac:dyDescent="0.25">
      <c r="A57" s="14">
        <v>214</v>
      </c>
      <c r="B57" s="15" t="s">
        <v>49</v>
      </c>
      <c r="C57" s="73"/>
      <c r="D57" s="95">
        <f>+C40</f>
        <v>2100</v>
      </c>
      <c r="E57" s="73"/>
      <c r="F57" s="18"/>
      <c r="G57" s="74"/>
      <c r="H57" s="18"/>
    </row>
    <row r="58" spans="1:8" ht="14.25" x14ac:dyDescent="0.3">
      <c r="A58" s="14">
        <v>401</v>
      </c>
      <c r="B58" s="15" t="s">
        <v>16</v>
      </c>
      <c r="C58" s="73"/>
      <c r="D58" s="18"/>
      <c r="E58" s="75"/>
      <c r="F58" s="76"/>
      <c r="G58" s="74"/>
      <c r="H58" s="17">
        <f>+C62*0.11</f>
        <v>1881</v>
      </c>
    </row>
    <row r="59" spans="1:8" ht="14.25" x14ac:dyDescent="0.3">
      <c r="A59" s="14">
        <v>402</v>
      </c>
      <c r="B59" s="15" t="s">
        <v>17</v>
      </c>
      <c r="C59" s="73"/>
      <c r="D59" s="18"/>
      <c r="E59" s="77"/>
      <c r="F59" s="78"/>
      <c r="G59" s="74"/>
      <c r="H59" s="17">
        <f>+C62*0.03</f>
        <v>513</v>
      </c>
    </row>
    <row r="60" spans="1:8" ht="14.25" x14ac:dyDescent="0.3">
      <c r="A60" s="19">
        <v>405</v>
      </c>
      <c r="B60" s="20" t="s">
        <v>18</v>
      </c>
      <c r="C60" s="73"/>
      <c r="D60" s="18"/>
      <c r="E60" s="77"/>
      <c r="F60" s="78"/>
      <c r="G60" s="79"/>
      <c r="H60" s="17">
        <f>+C62*0.03</f>
        <v>513</v>
      </c>
    </row>
    <row r="61" spans="1:8" ht="14.25" x14ac:dyDescent="0.3">
      <c r="A61" s="23">
        <v>999</v>
      </c>
      <c r="B61" s="24" t="s">
        <v>19</v>
      </c>
      <c r="C61" s="80"/>
      <c r="D61" s="81"/>
      <c r="E61" s="82"/>
      <c r="F61" s="83"/>
      <c r="G61" s="84"/>
      <c r="H61" s="81"/>
    </row>
    <row r="62" spans="1:8" x14ac:dyDescent="0.2">
      <c r="A62" s="27"/>
      <c r="B62" s="13"/>
      <c r="C62" s="105">
        <f>SUM(D56:D59)</f>
        <v>17100</v>
      </c>
      <c r="D62" s="106"/>
      <c r="E62" s="105">
        <f>SUM(F56:F61)</f>
        <v>0</v>
      </c>
      <c r="F62" s="106"/>
      <c r="G62" s="109">
        <f>SUM(H56:H60)</f>
        <v>2907</v>
      </c>
      <c r="H62" s="110"/>
    </row>
    <row r="63" spans="1:8" x14ac:dyDescent="0.2">
      <c r="A63" s="22"/>
      <c r="B63" s="16"/>
      <c r="C63" s="107"/>
      <c r="D63" s="108"/>
      <c r="E63" s="107"/>
      <c r="F63" s="108"/>
      <c r="G63" s="111"/>
      <c r="H63" s="112"/>
    </row>
    <row r="64" spans="1:8" x14ac:dyDescent="0.2">
      <c r="A64" s="98" t="s">
        <v>20</v>
      </c>
      <c r="B64" s="113"/>
      <c r="C64" s="114" t="s">
        <v>21</v>
      </c>
      <c r="D64" s="115"/>
      <c r="E64" s="116" t="s">
        <v>22</v>
      </c>
      <c r="F64" s="117"/>
      <c r="G64" s="118">
        <f>+C62+E62-G62</f>
        <v>14193</v>
      </c>
      <c r="H64" s="119"/>
    </row>
    <row r="65" spans="1:8" ht="14.25" x14ac:dyDescent="0.3">
      <c r="A65" s="28" t="s">
        <v>50</v>
      </c>
      <c r="B65" s="16"/>
      <c r="C65" s="28" t="s">
        <v>28</v>
      </c>
      <c r="D65" s="21"/>
      <c r="E65" s="29"/>
      <c r="F65" s="30"/>
      <c r="G65" s="120"/>
      <c r="H65" s="121"/>
    </row>
    <row r="66" spans="1:8" ht="14.25" x14ac:dyDescent="0.3">
      <c r="A66" s="31"/>
      <c r="B66" s="32"/>
      <c r="C66" s="31"/>
      <c r="D66" s="26"/>
      <c r="E66" s="33"/>
      <c r="F66" s="34"/>
      <c r="G66" s="26"/>
      <c r="H66" s="25"/>
    </row>
    <row r="67" spans="1:8" ht="14.25" x14ac:dyDescent="0.3">
      <c r="A67" s="96" t="s">
        <v>23</v>
      </c>
      <c r="B67" s="97"/>
      <c r="C67" s="35"/>
      <c r="D67" s="35"/>
      <c r="E67" s="36"/>
      <c r="F67" s="37"/>
      <c r="G67" s="38"/>
      <c r="H67" s="13"/>
    </row>
    <row r="68" spans="1:8" ht="13.5" x14ac:dyDescent="0.25">
      <c r="A68" s="39" t="s">
        <v>51</v>
      </c>
      <c r="B68" s="26"/>
      <c r="C68" s="40"/>
      <c r="D68" s="40"/>
      <c r="E68" s="41"/>
      <c r="F68" s="42"/>
      <c r="G68" s="26"/>
      <c r="H68" s="25"/>
    </row>
    <row r="69" spans="1:8" ht="14.25" x14ac:dyDescent="0.3">
      <c r="A69" s="43" t="s">
        <v>29</v>
      </c>
      <c r="B69" s="44"/>
      <c r="C69" s="35"/>
      <c r="D69" s="35"/>
      <c r="E69" s="45"/>
      <c r="F69" s="46"/>
      <c r="G69" s="47"/>
      <c r="H69" s="13"/>
    </row>
    <row r="70" spans="1:8" ht="14.25" x14ac:dyDescent="0.3">
      <c r="A70" s="98" t="s">
        <v>24</v>
      </c>
      <c r="B70" s="99"/>
      <c r="C70" s="48"/>
      <c r="D70" s="49"/>
      <c r="E70" s="50"/>
      <c r="F70" s="51"/>
      <c r="G70" s="52"/>
      <c r="H70" s="16"/>
    </row>
    <row r="71" spans="1:8" ht="14.25" x14ac:dyDescent="0.3">
      <c r="A71" s="53" t="s">
        <v>37</v>
      </c>
      <c r="B71" s="54"/>
      <c r="C71" s="49"/>
      <c r="D71" s="49"/>
      <c r="E71" s="50"/>
      <c r="F71" s="51"/>
      <c r="G71" s="55"/>
      <c r="H71" s="16"/>
    </row>
    <row r="72" spans="1:8" ht="13.5" x14ac:dyDescent="0.25">
      <c r="A72" s="56" t="s">
        <v>25</v>
      </c>
      <c r="B72" s="57"/>
      <c r="C72" s="21"/>
      <c r="D72" s="21"/>
      <c r="E72" s="52"/>
      <c r="F72" s="58"/>
      <c r="G72" s="59"/>
      <c r="H72" s="25"/>
    </row>
    <row r="73" spans="1:8" x14ac:dyDescent="0.2">
      <c r="A73" s="100" t="s">
        <v>38</v>
      </c>
      <c r="B73" s="101"/>
      <c r="C73" s="40"/>
      <c r="D73" s="26"/>
      <c r="E73" s="26"/>
      <c r="F73" s="102" t="s">
        <v>26</v>
      </c>
      <c r="G73" s="103"/>
      <c r="H73" s="104"/>
    </row>
  </sheetData>
  <mergeCells count="70">
    <mergeCell ref="A4:C4"/>
    <mergeCell ref="D4:F4"/>
    <mergeCell ref="G4:H4"/>
    <mergeCell ref="A1:E1"/>
    <mergeCell ref="F1:H1"/>
    <mergeCell ref="A3:C3"/>
    <mergeCell ref="D3:F3"/>
    <mergeCell ref="G3:H3"/>
    <mergeCell ref="A11:B11"/>
    <mergeCell ref="C11:D11"/>
    <mergeCell ref="E11:F11"/>
    <mergeCell ref="G11:H11"/>
    <mergeCell ref="C5:D5"/>
    <mergeCell ref="E5:F5"/>
    <mergeCell ref="G5:H5"/>
    <mergeCell ref="A6:B6"/>
    <mergeCell ref="C6:D7"/>
    <mergeCell ref="E6:F7"/>
    <mergeCell ref="G6:H7"/>
    <mergeCell ref="A8:B8"/>
    <mergeCell ref="C8:H8"/>
    <mergeCell ref="A9:B9"/>
    <mergeCell ref="C9:H9"/>
    <mergeCell ref="A10:B10"/>
    <mergeCell ref="A24:B24"/>
    <mergeCell ref="A27:B27"/>
    <mergeCell ref="A30:B30"/>
    <mergeCell ref="F30:H30"/>
    <mergeCell ref="C19:D20"/>
    <mergeCell ref="E19:F20"/>
    <mergeCell ref="G19:H20"/>
    <mergeCell ref="A21:B21"/>
    <mergeCell ref="C21:D21"/>
    <mergeCell ref="E21:F21"/>
    <mergeCell ref="G21:H22"/>
    <mergeCell ref="A45:E45"/>
    <mergeCell ref="F45:H45"/>
    <mergeCell ref="A47:C47"/>
    <mergeCell ref="D47:F47"/>
    <mergeCell ref="G47:H47"/>
    <mergeCell ref="A48:C48"/>
    <mergeCell ref="D48:F48"/>
    <mergeCell ref="G48:H48"/>
    <mergeCell ref="C49:D49"/>
    <mergeCell ref="E49:F49"/>
    <mergeCell ref="G49:H49"/>
    <mergeCell ref="A50:B50"/>
    <mergeCell ref="C50:D51"/>
    <mergeCell ref="E50:F51"/>
    <mergeCell ref="G50:H51"/>
    <mergeCell ref="A52:B52"/>
    <mergeCell ref="C52:H52"/>
    <mergeCell ref="A53:B53"/>
    <mergeCell ref="C53:H53"/>
    <mergeCell ref="A54:B54"/>
    <mergeCell ref="A55:B55"/>
    <mergeCell ref="C55:D55"/>
    <mergeCell ref="E55:F55"/>
    <mergeCell ref="G55:H55"/>
    <mergeCell ref="A67:B67"/>
    <mergeCell ref="A70:B70"/>
    <mergeCell ref="A73:B73"/>
    <mergeCell ref="F73:H73"/>
    <mergeCell ref="C62:D63"/>
    <mergeCell ref="E62:F63"/>
    <mergeCell ref="G62:H63"/>
    <mergeCell ref="A64:B64"/>
    <mergeCell ref="C64:D64"/>
    <mergeCell ref="E64:F64"/>
    <mergeCell ref="G64:H65"/>
  </mergeCell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xxx (2)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</dc:creator>
  <cp:lastModifiedBy>Lujan</cp:lastModifiedBy>
  <dcterms:created xsi:type="dcterms:W3CDTF">2011-10-15T15:53:32Z</dcterms:created>
  <dcterms:modified xsi:type="dcterms:W3CDTF">2017-10-03T20:21:01Z</dcterms:modified>
</cp:coreProperties>
</file>