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00" windowHeight="7905"/>
  </bookViews>
  <sheets>
    <sheet name="Haberes MAYO 2020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2" i="3"/>
  <c r="H14" i="3" l="1"/>
  <c r="I14" i="3" s="1"/>
  <c r="H15" i="3"/>
  <c r="I15" i="3" s="1"/>
  <c r="H16" i="3"/>
  <c r="I16" i="3" s="1"/>
  <c r="H17" i="3"/>
  <c r="I17" i="3" s="1"/>
  <c r="H18" i="3"/>
  <c r="I18" i="3" s="1"/>
  <c r="H19" i="3"/>
  <c r="I19" i="3" s="1"/>
  <c r="H20" i="3"/>
  <c r="I20" i="3"/>
  <c r="H21" i="3"/>
  <c r="I21" i="3" s="1"/>
  <c r="H22" i="3"/>
  <c r="I22" i="3" s="1"/>
  <c r="H23" i="3"/>
  <c r="I23" i="3" s="1"/>
  <c r="H24" i="3"/>
  <c r="I24" i="3"/>
  <c r="H25" i="3"/>
  <c r="I25" i="3" s="1"/>
  <c r="J25" i="3" s="1"/>
  <c r="H26" i="3"/>
  <c r="I26" i="3" s="1"/>
  <c r="H27" i="3"/>
  <c r="I27" i="3" s="1"/>
  <c r="H28" i="3"/>
  <c r="I28" i="3" s="1"/>
  <c r="H29" i="3"/>
  <c r="I29" i="3" s="1"/>
  <c r="H30" i="3"/>
  <c r="I30" i="3" s="1"/>
  <c r="H31" i="3"/>
  <c r="I31" i="3" s="1"/>
  <c r="H32" i="3"/>
  <c r="I32" i="3" s="1"/>
  <c r="H33" i="3"/>
  <c r="I33" i="3" s="1"/>
  <c r="H34" i="3"/>
  <c r="I34" i="3" s="1"/>
  <c r="H35" i="3"/>
  <c r="I35" i="3" s="1"/>
  <c r="H36" i="3"/>
  <c r="I36" i="3" s="1"/>
  <c r="H37" i="3"/>
  <c r="I37" i="3" s="1"/>
  <c r="H38" i="3"/>
  <c r="I38" i="3" s="1"/>
  <c r="H39" i="3"/>
  <c r="I39" i="3" s="1"/>
  <c r="H40" i="3"/>
  <c r="I40" i="3" s="1"/>
  <c r="H41" i="3"/>
  <c r="I41" i="3" s="1"/>
  <c r="H42" i="3"/>
  <c r="I42" i="3" s="1"/>
  <c r="H43" i="3"/>
  <c r="I43" i="3" s="1"/>
  <c r="H44" i="3"/>
  <c r="I44" i="3" s="1"/>
  <c r="H45" i="3"/>
  <c r="I45" i="3" s="1"/>
  <c r="H46" i="3"/>
  <c r="I46" i="3"/>
  <c r="J33" i="3" l="1"/>
  <c r="K33" i="3" s="1"/>
  <c r="L33" i="3" s="1"/>
  <c r="J37" i="3"/>
  <c r="K37" i="3" s="1"/>
  <c r="L37" i="3" s="1"/>
  <c r="J43" i="3"/>
  <c r="K43" i="3" s="1"/>
  <c r="L43" i="3" s="1"/>
  <c r="J46" i="3"/>
  <c r="K46" i="3" s="1"/>
  <c r="L46" i="3" s="1"/>
  <c r="J45" i="3"/>
  <c r="J41" i="3"/>
  <c r="J38" i="3"/>
  <c r="K38" i="3" s="1"/>
  <c r="L38" i="3" s="1"/>
  <c r="J29" i="3"/>
  <c r="K29" i="3" s="1"/>
  <c r="J26" i="3"/>
  <c r="K26" i="3" s="1"/>
  <c r="L26" i="3" s="1"/>
  <c r="J23" i="3"/>
  <c r="J22" i="3"/>
  <c r="J21" i="3"/>
  <c r="K21" i="3" s="1"/>
  <c r="J18" i="3"/>
  <c r="K18" i="3" s="1"/>
  <c r="L18" i="3" s="1"/>
  <c r="J15" i="3"/>
  <c r="K15" i="3" s="1"/>
  <c r="J14" i="3"/>
  <c r="K14" i="3" s="1"/>
  <c r="L14" i="3" s="1"/>
  <c r="J44" i="3"/>
  <c r="K44" i="3" s="1"/>
  <c r="L44" i="3" s="1"/>
  <c r="J42" i="3"/>
  <c r="K42" i="3" s="1"/>
  <c r="L42" i="3" s="1"/>
  <c r="J40" i="3"/>
  <c r="K40" i="3" s="1"/>
  <c r="L40" i="3" s="1"/>
  <c r="J39" i="3"/>
  <c r="K39" i="3" s="1"/>
  <c r="L39" i="3" s="1"/>
  <c r="J36" i="3"/>
  <c r="K36" i="3" s="1"/>
  <c r="L36" i="3" s="1"/>
  <c r="J35" i="3"/>
  <c r="K35" i="3" s="1"/>
  <c r="L35" i="3" s="1"/>
  <c r="J34" i="3"/>
  <c r="K34" i="3" s="1"/>
  <c r="L34" i="3" s="1"/>
  <c r="J32" i="3"/>
  <c r="K32" i="3" s="1"/>
  <c r="L32" i="3" s="1"/>
  <c r="J31" i="3"/>
  <c r="K31" i="3" s="1"/>
  <c r="J30" i="3"/>
  <c r="K30" i="3" s="1"/>
  <c r="L30" i="3" s="1"/>
  <c r="J28" i="3"/>
  <c r="K28" i="3" s="1"/>
  <c r="L28" i="3" s="1"/>
  <c r="J27" i="3"/>
  <c r="K27" i="3" s="1"/>
  <c r="L27" i="3" s="1"/>
  <c r="J24" i="3"/>
  <c r="K24" i="3" s="1"/>
  <c r="L24" i="3" s="1"/>
  <c r="J20" i="3"/>
  <c r="K20" i="3" s="1"/>
  <c r="L20" i="3" s="1"/>
  <c r="J19" i="3"/>
  <c r="K19" i="3" s="1"/>
  <c r="L19" i="3" s="1"/>
  <c r="J17" i="3"/>
  <c r="K17" i="3" s="1"/>
  <c r="J16" i="3"/>
  <c r="K16" i="3" s="1"/>
  <c r="L16" i="3" s="1"/>
  <c r="K45" i="3"/>
  <c r="L45" i="3" s="1"/>
  <c r="K41" i="3"/>
  <c r="L41" i="3" s="1"/>
  <c r="K25" i="3"/>
  <c r="L25" i="3"/>
  <c r="K22" i="3"/>
  <c r="L22" i="3" s="1"/>
  <c r="K23" i="3"/>
  <c r="L23" i="3" s="1"/>
  <c r="L15" i="3" l="1"/>
  <c r="L31" i="3"/>
  <c r="L29" i="3"/>
  <c r="L21" i="3"/>
  <c r="L17" i="3"/>
  <c r="H13" i="3"/>
  <c r="I13" i="3" s="1"/>
  <c r="J13" i="3" s="1"/>
  <c r="H12" i="3"/>
  <c r="I12" i="3" s="1"/>
  <c r="J12" i="3" s="1"/>
  <c r="H11" i="3"/>
  <c r="I11" i="3" s="1"/>
  <c r="J11" i="3" s="1"/>
  <c r="K11" i="3" s="1"/>
  <c r="H10" i="3"/>
  <c r="I10" i="3" s="1"/>
  <c r="J10" i="3" s="1"/>
  <c r="K10" i="3" s="1"/>
  <c r="H9" i="3"/>
  <c r="I9" i="3" s="1"/>
  <c r="J9" i="3" s="1"/>
  <c r="H8" i="3"/>
  <c r="I8" i="3" s="1"/>
  <c r="J8" i="3" s="1"/>
  <c r="H7" i="3"/>
  <c r="I7" i="3" s="1"/>
  <c r="J7" i="3" s="1"/>
  <c r="K7" i="3" s="1"/>
  <c r="H6" i="3"/>
  <c r="I6" i="3" s="1"/>
  <c r="J6" i="3" s="1"/>
  <c r="K6" i="3" s="1"/>
  <c r="H5" i="3"/>
  <c r="I5" i="3" s="1"/>
  <c r="J5" i="3" s="1"/>
  <c r="H4" i="3"/>
  <c r="I4" i="3" s="1"/>
  <c r="J4" i="3" s="1"/>
  <c r="H3" i="3"/>
  <c r="I3" i="3" s="1"/>
  <c r="J3" i="3" s="1"/>
  <c r="H2" i="3"/>
  <c r="K5" i="3" l="1"/>
  <c r="L5" i="3" s="1"/>
  <c r="K9" i="3"/>
  <c r="L9" i="3" s="1"/>
  <c r="K3" i="3"/>
  <c r="L3" i="3"/>
  <c r="K4" i="3"/>
  <c r="L4" i="3" s="1"/>
  <c r="K8" i="3"/>
  <c r="L8" i="3" s="1"/>
  <c r="K12" i="3"/>
  <c r="L12" i="3" s="1"/>
  <c r="K13" i="3"/>
  <c r="L13" i="3" s="1"/>
  <c r="I2" i="3"/>
  <c r="L6" i="3"/>
  <c r="L10" i="3"/>
  <c r="L7" i="3"/>
  <c r="L11" i="3"/>
  <c r="J2" i="3" l="1"/>
  <c r="K2" i="3" l="1"/>
  <c r="L2" i="3" l="1"/>
</calcChain>
</file>

<file path=xl/sharedStrings.xml><?xml version="1.0" encoding="utf-8"?>
<sst xmlns="http://schemas.openxmlformats.org/spreadsheetml/2006/main" count="100" uniqueCount="57">
  <si>
    <t>Sexo</t>
  </si>
  <si>
    <t>M</t>
  </si>
  <si>
    <t>F</t>
  </si>
  <si>
    <t>Días
Trabajados</t>
  </si>
  <si>
    <t>Sueldo
básico</t>
  </si>
  <si>
    <t>Presentismo</t>
  </si>
  <si>
    <t>Horas extra</t>
  </si>
  <si>
    <t>Sueldo
bruto</t>
  </si>
  <si>
    <t>Deducciones</t>
  </si>
  <si>
    <t>Sueldo neto</t>
  </si>
  <si>
    <t>Legajo</t>
  </si>
  <si>
    <t>Nombre y Apellido</t>
  </si>
  <si>
    <t>FERNANDEZ, Carlos José</t>
  </si>
  <si>
    <t>BRITOZ, Analía Fabiana</t>
  </si>
  <si>
    <t>FRANCELLA, Jorge</t>
  </si>
  <si>
    <t>BERMUDES, Joana Anabella</t>
  </si>
  <si>
    <t>XIU PENG, Liliana</t>
  </si>
  <si>
    <t>ROSALES, Leonardo Esteban</t>
  </si>
  <si>
    <t>LUGONES, María Eugenia</t>
  </si>
  <si>
    <t>LUGONES, Exequiel Fernando</t>
  </si>
  <si>
    <t>ARREGUI, Marcos Ariel</t>
  </si>
  <si>
    <t>RAFAEL, Tomás</t>
  </si>
  <si>
    <t>ROCCA, Luciana Élida</t>
  </si>
  <si>
    <t>AULESA, Mónica</t>
  </si>
  <si>
    <t>FERRARO, Christian Jonathan</t>
  </si>
  <si>
    <t>BALCARCE, José</t>
  </si>
  <si>
    <t>MARIANI, Lucas</t>
  </si>
  <si>
    <t>ESTEVEZ, Juan Martín</t>
  </si>
  <si>
    <t>MOTTA, Luciana</t>
  </si>
  <si>
    <t>CRISTINI, Alicia</t>
  </si>
  <si>
    <t>MARCÓ, Aldo</t>
  </si>
  <si>
    <t>RODRIGUEZ, Paula</t>
  </si>
  <si>
    <t>ALBA, Lucrecia</t>
  </si>
  <si>
    <t>MARTINI, Estela Alicia</t>
  </si>
  <si>
    <t>ESTEVANEZ, Leonel Federico</t>
  </si>
  <si>
    <t>ALVES, Luz</t>
  </si>
  <si>
    <t>MIRIÉ, Aldana</t>
  </si>
  <si>
    <t>TRAVERSO, María Eugenia</t>
  </si>
  <si>
    <t>LOPEZ, Daniel</t>
  </si>
  <si>
    <t>LOPEZ, Ariel</t>
  </si>
  <si>
    <t>GUTIERREZ, Fernando Aldo</t>
  </si>
  <si>
    <t>MARQUEZ, Estefania</t>
  </si>
  <si>
    <t>LIRIO, Yessica Aldana</t>
  </si>
  <si>
    <t>LUPPI, Romina</t>
  </si>
  <si>
    <t>MARQUEZ, Maximiliano</t>
  </si>
  <si>
    <t>MARTINEZ, Paola</t>
  </si>
  <si>
    <t>MACCHINI, Marcelo</t>
  </si>
  <si>
    <t>GOTTI, Diana</t>
  </si>
  <si>
    <t>STIGARRIBIA, Marcos</t>
  </si>
  <si>
    <t>STIGARRIBIA, Michael Fernando</t>
  </si>
  <si>
    <t>MARTINEZ, Victor Esteban</t>
  </si>
  <si>
    <t>LOPEZ, Esteban</t>
  </si>
  <si>
    <t>TRISTÁN, Guadalupe</t>
  </si>
  <si>
    <t>LOPEZ, Alicia</t>
  </si>
  <si>
    <t>MARCELINI, Daiana</t>
  </si>
  <si>
    <t>WU, Cintia</t>
  </si>
  <si>
    <t>PINEAU, Mario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</si>
</sst>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">
    <xf numFmtId="0" fontId="0" fillId="0" borderId="0" xfId="0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66"/>
  </sheetPr>
  <dimension ref="A1:L46"/>
  <sheetViews>
    <sheetView tabSelected="1" workbookViewId="0"/>
  </sheetViews>
  <sheetFormatPr baseColWidth="10" defaultColWidth="9.140625" defaultRowHeight="15" x14ac:dyDescent="0.25"/>
  <cols>
    <col min="2" max="2" width="30.85546875" customWidth="1"/>
    <col min="3" max="3" width="5.140625" bestFit="1" customWidth="1"/>
    <col min="4" max="4" width="11.28515625" customWidth="1"/>
    <col min="5" max="5" width="12.140625" bestFit="1" customWidth="1"/>
    <col min="6" max="6" width="11.140625" bestFit="1" customWidth="1"/>
    <col min="7" max="7" width="4" bestFit="1" customWidth="1"/>
    <col min="8" max="8" width="10.140625" bestFit="1" customWidth="1"/>
    <col min="9" max="9" width="11.140625" bestFit="1" customWidth="1"/>
    <col min="10" max="12" width="12.140625" bestFit="1" customWidth="1"/>
    <col min="13" max="13" width="2.5703125" customWidth="1"/>
    <col min="233" max="233" width="2.5703125" customWidth="1"/>
    <col min="235" max="235" width="30.85546875" customWidth="1"/>
    <col min="236" max="236" width="5.140625" bestFit="1" customWidth="1"/>
    <col min="237" max="239" width="11.28515625" customWidth="1"/>
    <col min="240" max="240" width="4.85546875" customWidth="1"/>
    <col min="241" max="242" width="8" customWidth="1"/>
    <col min="243" max="245" width="11.28515625" customWidth="1"/>
    <col min="246" max="246" width="2.5703125" customWidth="1"/>
    <col min="250" max="250" width="11.85546875" customWidth="1"/>
    <col min="489" max="489" width="2.5703125" customWidth="1"/>
    <col min="491" max="491" width="30.85546875" customWidth="1"/>
    <col min="492" max="492" width="5.140625" bestFit="1" customWidth="1"/>
    <col min="493" max="495" width="11.28515625" customWidth="1"/>
    <col min="496" max="496" width="4.85546875" customWidth="1"/>
    <col min="497" max="498" width="8" customWidth="1"/>
    <col min="499" max="501" width="11.28515625" customWidth="1"/>
    <col min="502" max="502" width="2.5703125" customWidth="1"/>
    <col min="506" max="506" width="11.85546875" customWidth="1"/>
    <col min="745" max="745" width="2.5703125" customWidth="1"/>
    <col min="747" max="747" width="30.85546875" customWidth="1"/>
    <col min="748" max="748" width="5.140625" bestFit="1" customWidth="1"/>
    <col min="749" max="751" width="11.28515625" customWidth="1"/>
    <col min="752" max="752" width="4.85546875" customWidth="1"/>
    <col min="753" max="754" width="8" customWidth="1"/>
    <col min="755" max="757" width="11.28515625" customWidth="1"/>
    <col min="758" max="758" width="2.5703125" customWidth="1"/>
    <col min="762" max="762" width="11.85546875" customWidth="1"/>
    <col min="1001" max="1001" width="2.5703125" customWidth="1"/>
    <col min="1003" max="1003" width="30.85546875" customWidth="1"/>
    <col min="1004" max="1004" width="5.140625" bestFit="1" customWidth="1"/>
    <col min="1005" max="1007" width="11.28515625" customWidth="1"/>
    <col min="1008" max="1008" width="4.85546875" customWidth="1"/>
    <col min="1009" max="1010" width="8" customWidth="1"/>
    <col min="1011" max="1013" width="11.28515625" customWidth="1"/>
    <col min="1014" max="1014" width="2.5703125" customWidth="1"/>
    <col min="1018" max="1018" width="11.85546875" customWidth="1"/>
    <col min="1257" max="1257" width="2.5703125" customWidth="1"/>
    <col min="1259" max="1259" width="30.85546875" customWidth="1"/>
    <col min="1260" max="1260" width="5.140625" bestFit="1" customWidth="1"/>
    <col min="1261" max="1263" width="11.28515625" customWidth="1"/>
    <col min="1264" max="1264" width="4.85546875" customWidth="1"/>
    <col min="1265" max="1266" width="8" customWidth="1"/>
    <col min="1267" max="1269" width="11.28515625" customWidth="1"/>
    <col min="1270" max="1270" width="2.5703125" customWidth="1"/>
    <col min="1274" max="1274" width="11.85546875" customWidth="1"/>
    <col min="1513" max="1513" width="2.5703125" customWidth="1"/>
    <col min="1515" max="1515" width="30.85546875" customWidth="1"/>
    <col min="1516" max="1516" width="5.140625" bestFit="1" customWidth="1"/>
    <col min="1517" max="1519" width="11.28515625" customWidth="1"/>
    <col min="1520" max="1520" width="4.85546875" customWidth="1"/>
    <col min="1521" max="1522" width="8" customWidth="1"/>
    <col min="1523" max="1525" width="11.28515625" customWidth="1"/>
    <col min="1526" max="1526" width="2.5703125" customWidth="1"/>
    <col min="1530" max="1530" width="11.85546875" customWidth="1"/>
    <col min="1769" max="1769" width="2.5703125" customWidth="1"/>
    <col min="1771" max="1771" width="30.85546875" customWidth="1"/>
    <col min="1772" max="1772" width="5.140625" bestFit="1" customWidth="1"/>
    <col min="1773" max="1775" width="11.28515625" customWidth="1"/>
    <col min="1776" max="1776" width="4.85546875" customWidth="1"/>
    <col min="1777" max="1778" width="8" customWidth="1"/>
    <col min="1779" max="1781" width="11.28515625" customWidth="1"/>
    <col min="1782" max="1782" width="2.5703125" customWidth="1"/>
    <col min="1786" max="1786" width="11.85546875" customWidth="1"/>
    <col min="2025" max="2025" width="2.5703125" customWidth="1"/>
    <col min="2027" max="2027" width="30.85546875" customWidth="1"/>
    <col min="2028" max="2028" width="5.140625" bestFit="1" customWidth="1"/>
    <col min="2029" max="2031" width="11.28515625" customWidth="1"/>
    <col min="2032" max="2032" width="4.85546875" customWidth="1"/>
    <col min="2033" max="2034" width="8" customWidth="1"/>
    <col min="2035" max="2037" width="11.28515625" customWidth="1"/>
    <col min="2038" max="2038" width="2.5703125" customWidth="1"/>
    <col min="2042" max="2042" width="11.85546875" customWidth="1"/>
    <col min="2281" max="2281" width="2.5703125" customWidth="1"/>
    <col min="2283" max="2283" width="30.85546875" customWidth="1"/>
    <col min="2284" max="2284" width="5.140625" bestFit="1" customWidth="1"/>
    <col min="2285" max="2287" width="11.28515625" customWidth="1"/>
    <col min="2288" max="2288" width="4.85546875" customWidth="1"/>
    <col min="2289" max="2290" width="8" customWidth="1"/>
    <col min="2291" max="2293" width="11.28515625" customWidth="1"/>
    <col min="2294" max="2294" width="2.5703125" customWidth="1"/>
    <col min="2298" max="2298" width="11.85546875" customWidth="1"/>
    <col min="2537" max="2537" width="2.5703125" customWidth="1"/>
    <col min="2539" max="2539" width="30.85546875" customWidth="1"/>
    <col min="2540" max="2540" width="5.140625" bestFit="1" customWidth="1"/>
    <col min="2541" max="2543" width="11.28515625" customWidth="1"/>
    <col min="2544" max="2544" width="4.85546875" customWidth="1"/>
    <col min="2545" max="2546" width="8" customWidth="1"/>
    <col min="2547" max="2549" width="11.28515625" customWidth="1"/>
    <col min="2550" max="2550" width="2.5703125" customWidth="1"/>
    <col min="2554" max="2554" width="11.85546875" customWidth="1"/>
    <col min="2793" max="2793" width="2.5703125" customWidth="1"/>
    <col min="2795" max="2795" width="30.85546875" customWidth="1"/>
    <col min="2796" max="2796" width="5.140625" bestFit="1" customWidth="1"/>
    <col min="2797" max="2799" width="11.28515625" customWidth="1"/>
    <col min="2800" max="2800" width="4.85546875" customWidth="1"/>
    <col min="2801" max="2802" width="8" customWidth="1"/>
    <col min="2803" max="2805" width="11.28515625" customWidth="1"/>
    <col min="2806" max="2806" width="2.5703125" customWidth="1"/>
    <col min="2810" max="2810" width="11.85546875" customWidth="1"/>
    <col min="3049" max="3049" width="2.5703125" customWidth="1"/>
    <col min="3051" max="3051" width="30.85546875" customWidth="1"/>
    <col min="3052" max="3052" width="5.140625" bestFit="1" customWidth="1"/>
    <col min="3053" max="3055" width="11.28515625" customWidth="1"/>
    <col min="3056" max="3056" width="4.85546875" customWidth="1"/>
    <col min="3057" max="3058" width="8" customWidth="1"/>
    <col min="3059" max="3061" width="11.28515625" customWidth="1"/>
    <col min="3062" max="3062" width="2.5703125" customWidth="1"/>
    <col min="3066" max="3066" width="11.85546875" customWidth="1"/>
    <col min="3305" max="3305" width="2.5703125" customWidth="1"/>
    <col min="3307" max="3307" width="30.85546875" customWidth="1"/>
    <col min="3308" max="3308" width="5.140625" bestFit="1" customWidth="1"/>
    <col min="3309" max="3311" width="11.28515625" customWidth="1"/>
    <col min="3312" max="3312" width="4.85546875" customWidth="1"/>
    <col min="3313" max="3314" width="8" customWidth="1"/>
    <col min="3315" max="3317" width="11.28515625" customWidth="1"/>
    <col min="3318" max="3318" width="2.5703125" customWidth="1"/>
    <col min="3322" max="3322" width="11.85546875" customWidth="1"/>
    <col min="3561" max="3561" width="2.5703125" customWidth="1"/>
    <col min="3563" max="3563" width="30.85546875" customWidth="1"/>
    <col min="3564" max="3564" width="5.140625" bestFit="1" customWidth="1"/>
    <col min="3565" max="3567" width="11.28515625" customWidth="1"/>
    <col min="3568" max="3568" width="4.85546875" customWidth="1"/>
    <col min="3569" max="3570" width="8" customWidth="1"/>
    <col min="3571" max="3573" width="11.28515625" customWidth="1"/>
    <col min="3574" max="3574" width="2.5703125" customWidth="1"/>
    <col min="3578" max="3578" width="11.85546875" customWidth="1"/>
    <col min="3817" max="3817" width="2.5703125" customWidth="1"/>
    <col min="3819" max="3819" width="30.85546875" customWidth="1"/>
    <col min="3820" max="3820" width="5.140625" bestFit="1" customWidth="1"/>
    <col min="3821" max="3823" width="11.28515625" customWidth="1"/>
    <col min="3824" max="3824" width="4.85546875" customWidth="1"/>
    <col min="3825" max="3826" width="8" customWidth="1"/>
    <col min="3827" max="3829" width="11.28515625" customWidth="1"/>
    <col min="3830" max="3830" width="2.5703125" customWidth="1"/>
    <col min="3834" max="3834" width="11.85546875" customWidth="1"/>
    <col min="4073" max="4073" width="2.5703125" customWidth="1"/>
    <col min="4075" max="4075" width="30.85546875" customWidth="1"/>
    <col min="4076" max="4076" width="5.140625" bestFit="1" customWidth="1"/>
    <col min="4077" max="4079" width="11.28515625" customWidth="1"/>
    <col min="4080" max="4080" width="4.85546875" customWidth="1"/>
    <col min="4081" max="4082" width="8" customWidth="1"/>
    <col min="4083" max="4085" width="11.28515625" customWidth="1"/>
    <col min="4086" max="4086" width="2.5703125" customWidth="1"/>
    <col min="4090" max="4090" width="11.85546875" customWidth="1"/>
    <col min="4329" max="4329" width="2.5703125" customWidth="1"/>
    <col min="4331" max="4331" width="30.85546875" customWidth="1"/>
    <col min="4332" max="4332" width="5.140625" bestFit="1" customWidth="1"/>
    <col min="4333" max="4335" width="11.28515625" customWidth="1"/>
    <col min="4336" max="4336" width="4.85546875" customWidth="1"/>
    <col min="4337" max="4338" width="8" customWidth="1"/>
    <col min="4339" max="4341" width="11.28515625" customWidth="1"/>
    <col min="4342" max="4342" width="2.5703125" customWidth="1"/>
    <col min="4346" max="4346" width="11.85546875" customWidth="1"/>
    <col min="4585" max="4585" width="2.5703125" customWidth="1"/>
    <col min="4587" max="4587" width="30.85546875" customWidth="1"/>
    <col min="4588" max="4588" width="5.140625" bestFit="1" customWidth="1"/>
    <col min="4589" max="4591" width="11.28515625" customWidth="1"/>
    <col min="4592" max="4592" width="4.85546875" customWidth="1"/>
    <col min="4593" max="4594" width="8" customWidth="1"/>
    <col min="4595" max="4597" width="11.28515625" customWidth="1"/>
    <col min="4598" max="4598" width="2.5703125" customWidth="1"/>
    <col min="4602" max="4602" width="11.85546875" customWidth="1"/>
    <col min="4841" max="4841" width="2.5703125" customWidth="1"/>
    <col min="4843" max="4843" width="30.85546875" customWidth="1"/>
    <col min="4844" max="4844" width="5.140625" bestFit="1" customWidth="1"/>
    <col min="4845" max="4847" width="11.28515625" customWidth="1"/>
    <col min="4848" max="4848" width="4.85546875" customWidth="1"/>
    <col min="4849" max="4850" width="8" customWidth="1"/>
    <col min="4851" max="4853" width="11.28515625" customWidth="1"/>
    <col min="4854" max="4854" width="2.5703125" customWidth="1"/>
    <col min="4858" max="4858" width="11.85546875" customWidth="1"/>
    <col min="5097" max="5097" width="2.5703125" customWidth="1"/>
    <col min="5099" max="5099" width="30.85546875" customWidth="1"/>
    <col min="5100" max="5100" width="5.140625" bestFit="1" customWidth="1"/>
    <col min="5101" max="5103" width="11.28515625" customWidth="1"/>
    <col min="5104" max="5104" width="4.85546875" customWidth="1"/>
    <col min="5105" max="5106" width="8" customWidth="1"/>
    <col min="5107" max="5109" width="11.28515625" customWidth="1"/>
    <col min="5110" max="5110" width="2.5703125" customWidth="1"/>
    <col min="5114" max="5114" width="11.85546875" customWidth="1"/>
    <col min="5353" max="5353" width="2.5703125" customWidth="1"/>
    <col min="5355" max="5355" width="30.85546875" customWidth="1"/>
    <col min="5356" max="5356" width="5.140625" bestFit="1" customWidth="1"/>
    <col min="5357" max="5359" width="11.28515625" customWidth="1"/>
    <col min="5360" max="5360" width="4.85546875" customWidth="1"/>
    <col min="5361" max="5362" width="8" customWidth="1"/>
    <col min="5363" max="5365" width="11.28515625" customWidth="1"/>
    <col min="5366" max="5366" width="2.5703125" customWidth="1"/>
    <col min="5370" max="5370" width="11.85546875" customWidth="1"/>
    <col min="5609" max="5609" width="2.5703125" customWidth="1"/>
    <col min="5611" max="5611" width="30.85546875" customWidth="1"/>
    <col min="5612" max="5612" width="5.140625" bestFit="1" customWidth="1"/>
    <col min="5613" max="5615" width="11.28515625" customWidth="1"/>
    <col min="5616" max="5616" width="4.85546875" customWidth="1"/>
    <col min="5617" max="5618" width="8" customWidth="1"/>
    <col min="5619" max="5621" width="11.28515625" customWidth="1"/>
    <col min="5622" max="5622" width="2.5703125" customWidth="1"/>
    <col min="5626" max="5626" width="11.85546875" customWidth="1"/>
    <col min="5865" max="5865" width="2.5703125" customWidth="1"/>
    <col min="5867" max="5867" width="30.85546875" customWidth="1"/>
    <col min="5868" max="5868" width="5.140625" bestFit="1" customWidth="1"/>
    <col min="5869" max="5871" width="11.28515625" customWidth="1"/>
    <col min="5872" max="5872" width="4.85546875" customWidth="1"/>
    <col min="5873" max="5874" width="8" customWidth="1"/>
    <col min="5875" max="5877" width="11.28515625" customWidth="1"/>
    <col min="5878" max="5878" width="2.5703125" customWidth="1"/>
    <col min="5882" max="5882" width="11.85546875" customWidth="1"/>
    <col min="6121" max="6121" width="2.5703125" customWidth="1"/>
    <col min="6123" max="6123" width="30.85546875" customWidth="1"/>
    <col min="6124" max="6124" width="5.140625" bestFit="1" customWidth="1"/>
    <col min="6125" max="6127" width="11.28515625" customWidth="1"/>
    <col min="6128" max="6128" width="4.85546875" customWidth="1"/>
    <col min="6129" max="6130" width="8" customWidth="1"/>
    <col min="6131" max="6133" width="11.28515625" customWidth="1"/>
    <col min="6134" max="6134" width="2.5703125" customWidth="1"/>
    <col min="6138" max="6138" width="11.85546875" customWidth="1"/>
    <col min="6377" max="6377" width="2.5703125" customWidth="1"/>
    <col min="6379" max="6379" width="30.85546875" customWidth="1"/>
    <col min="6380" max="6380" width="5.140625" bestFit="1" customWidth="1"/>
    <col min="6381" max="6383" width="11.28515625" customWidth="1"/>
    <col min="6384" max="6384" width="4.85546875" customWidth="1"/>
    <col min="6385" max="6386" width="8" customWidth="1"/>
    <col min="6387" max="6389" width="11.28515625" customWidth="1"/>
    <col min="6390" max="6390" width="2.5703125" customWidth="1"/>
    <col min="6394" max="6394" width="11.85546875" customWidth="1"/>
    <col min="6633" max="6633" width="2.5703125" customWidth="1"/>
    <col min="6635" max="6635" width="30.85546875" customWidth="1"/>
    <col min="6636" max="6636" width="5.140625" bestFit="1" customWidth="1"/>
    <col min="6637" max="6639" width="11.28515625" customWidth="1"/>
    <col min="6640" max="6640" width="4.85546875" customWidth="1"/>
    <col min="6641" max="6642" width="8" customWidth="1"/>
    <col min="6643" max="6645" width="11.28515625" customWidth="1"/>
    <col min="6646" max="6646" width="2.5703125" customWidth="1"/>
    <col min="6650" max="6650" width="11.85546875" customWidth="1"/>
    <col min="6889" max="6889" width="2.5703125" customWidth="1"/>
    <col min="6891" max="6891" width="30.85546875" customWidth="1"/>
    <col min="6892" max="6892" width="5.140625" bestFit="1" customWidth="1"/>
    <col min="6893" max="6895" width="11.28515625" customWidth="1"/>
    <col min="6896" max="6896" width="4.85546875" customWidth="1"/>
    <col min="6897" max="6898" width="8" customWidth="1"/>
    <col min="6899" max="6901" width="11.28515625" customWidth="1"/>
    <col min="6902" max="6902" width="2.5703125" customWidth="1"/>
    <col min="6906" max="6906" width="11.85546875" customWidth="1"/>
    <col min="7145" max="7145" width="2.5703125" customWidth="1"/>
    <col min="7147" max="7147" width="30.85546875" customWidth="1"/>
    <col min="7148" max="7148" width="5.140625" bestFit="1" customWidth="1"/>
    <col min="7149" max="7151" width="11.28515625" customWidth="1"/>
    <col min="7152" max="7152" width="4.85546875" customWidth="1"/>
    <col min="7153" max="7154" width="8" customWidth="1"/>
    <col min="7155" max="7157" width="11.28515625" customWidth="1"/>
    <col min="7158" max="7158" width="2.5703125" customWidth="1"/>
    <col min="7162" max="7162" width="11.85546875" customWidth="1"/>
    <col min="7401" max="7401" width="2.5703125" customWidth="1"/>
    <col min="7403" max="7403" width="30.85546875" customWidth="1"/>
    <col min="7404" max="7404" width="5.140625" bestFit="1" customWidth="1"/>
    <col min="7405" max="7407" width="11.28515625" customWidth="1"/>
    <col min="7408" max="7408" width="4.85546875" customWidth="1"/>
    <col min="7409" max="7410" width="8" customWidth="1"/>
    <col min="7411" max="7413" width="11.28515625" customWidth="1"/>
    <col min="7414" max="7414" width="2.5703125" customWidth="1"/>
    <col min="7418" max="7418" width="11.85546875" customWidth="1"/>
    <col min="7657" max="7657" width="2.5703125" customWidth="1"/>
    <col min="7659" max="7659" width="30.85546875" customWidth="1"/>
    <col min="7660" max="7660" width="5.140625" bestFit="1" customWidth="1"/>
    <col min="7661" max="7663" width="11.28515625" customWidth="1"/>
    <col min="7664" max="7664" width="4.85546875" customWidth="1"/>
    <col min="7665" max="7666" width="8" customWidth="1"/>
    <col min="7667" max="7669" width="11.28515625" customWidth="1"/>
    <col min="7670" max="7670" width="2.5703125" customWidth="1"/>
    <col min="7674" max="7674" width="11.85546875" customWidth="1"/>
    <col min="7913" max="7913" width="2.5703125" customWidth="1"/>
    <col min="7915" max="7915" width="30.85546875" customWidth="1"/>
    <col min="7916" max="7916" width="5.140625" bestFit="1" customWidth="1"/>
    <col min="7917" max="7919" width="11.28515625" customWidth="1"/>
    <col min="7920" max="7920" width="4.85546875" customWidth="1"/>
    <col min="7921" max="7922" width="8" customWidth="1"/>
    <col min="7923" max="7925" width="11.28515625" customWidth="1"/>
    <col min="7926" max="7926" width="2.5703125" customWidth="1"/>
    <col min="7930" max="7930" width="11.85546875" customWidth="1"/>
    <col min="8169" max="8169" width="2.5703125" customWidth="1"/>
    <col min="8171" max="8171" width="30.85546875" customWidth="1"/>
    <col min="8172" max="8172" width="5.140625" bestFit="1" customWidth="1"/>
    <col min="8173" max="8175" width="11.28515625" customWidth="1"/>
    <col min="8176" max="8176" width="4.85546875" customWidth="1"/>
    <col min="8177" max="8178" width="8" customWidth="1"/>
    <col min="8179" max="8181" width="11.28515625" customWidth="1"/>
    <col min="8182" max="8182" width="2.5703125" customWidth="1"/>
    <col min="8186" max="8186" width="11.85546875" customWidth="1"/>
    <col min="8425" max="8425" width="2.5703125" customWidth="1"/>
    <col min="8427" max="8427" width="30.85546875" customWidth="1"/>
    <col min="8428" max="8428" width="5.140625" bestFit="1" customWidth="1"/>
    <col min="8429" max="8431" width="11.28515625" customWidth="1"/>
    <col min="8432" max="8432" width="4.85546875" customWidth="1"/>
    <col min="8433" max="8434" width="8" customWidth="1"/>
    <col min="8435" max="8437" width="11.28515625" customWidth="1"/>
    <col min="8438" max="8438" width="2.5703125" customWidth="1"/>
    <col min="8442" max="8442" width="11.85546875" customWidth="1"/>
    <col min="8681" max="8681" width="2.5703125" customWidth="1"/>
    <col min="8683" max="8683" width="30.85546875" customWidth="1"/>
    <col min="8684" max="8684" width="5.140625" bestFit="1" customWidth="1"/>
    <col min="8685" max="8687" width="11.28515625" customWidth="1"/>
    <col min="8688" max="8688" width="4.85546875" customWidth="1"/>
    <col min="8689" max="8690" width="8" customWidth="1"/>
    <col min="8691" max="8693" width="11.28515625" customWidth="1"/>
    <col min="8694" max="8694" width="2.5703125" customWidth="1"/>
    <col min="8698" max="8698" width="11.85546875" customWidth="1"/>
    <col min="8937" max="8937" width="2.5703125" customWidth="1"/>
    <col min="8939" max="8939" width="30.85546875" customWidth="1"/>
    <col min="8940" max="8940" width="5.140625" bestFit="1" customWidth="1"/>
    <col min="8941" max="8943" width="11.28515625" customWidth="1"/>
    <col min="8944" max="8944" width="4.85546875" customWidth="1"/>
    <col min="8945" max="8946" width="8" customWidth="1"/>
    <col min="8947" max="8949" width="11.28515625" customWidth="1"/>
    <col min="8950" max="8950" width="2.5703125" customWidth="1"/>
    <col min="8954" max="8954" width="11.85546875" customWidth="1"/>
    <col min="9193" max="9193" width="2.5703125" customWidth="1"/>
    <col min="9195" max="9195" width="30.85546875" customWidth="1"/>
    <col min="9196" max="9196" width="5.140625" bestFit="1" customWidth="1"/>
    <col min="9197" max="9199" width="11.28515625" customWidth="1"/>
    <col min="9200" max="9200" width="4.85546875" customWidth="1"/>
    <col min="9201" max="9202" width="8" customWidth="1"/>
    <col min="9203" max="9205" width="11.28515625" customWidth="1"/>
    <col min="9206" max="9206" width="2.5703125" customWidth="1"/>
    <col min="9210" max="9210" width="11.85546875" customWidth="1"/>
    <col min="9449" max="9449" width="2.5703125" customWidth="1"/>
    <col min="9451" max="9451" width="30.85546875" customWidth="1"/>
    <col min="9452" max="9452" width="5.140625" bestFit="1" customWidth="1"/>
    <col min="9453" max="9455" width="11.28515625" customWidth="1"/>
    <col min="9456" max="9456" width="4.85546875" customWidth="1"/>
    <col min="9457" max="9458" width="8" customWidth="1"/>
    <col min="9459" max="9461" width="11.28515625" customWidth="1"/>
    <col min="9462" max="9462" width="2.5703125" customWidth="1"/>
    <col min="9466" max="9466" width="11.85546875" customWidth="1"/>
    <col min="9705" max="9705" width="2.5703125" customWidth="1"/>
    <col min="9707" max="9707" width="30.85546875" customWidth="1"/>
    <col min="9708" max="9708" width="5.140625" bestFit="1" customWidth="1"/>
    <col min="9709" max="9711" width="11.28515625" customWidth="1"/>
    <col min="9712" max="9712" width="4.85546875" customWidth="1"/>
    <col min="9713" max="9714" width="8" customWidth="1"/>
    <col min="9715" max="9717" width="11.28515625" customWidth="1"/>
    <col min="9718" max="9718" width="2.5703125" customWidth="1"/>
    <col min="9722" max="9722" width="11.85546875" customWidth="1"/>
    <col min="9961" max="9961" width="2.5703125" customWidth="1"/>
    <col min="9963" max="9963" width="30.85546875" customWidth="1"/>
    <col min="9964" max="9964" width="5.140625" bestFit="1" customWidth="1"/>
    <col min="9965" max="9967" width="11.28515625" customWidth="1"/>
    <col min="9968" max="9968" width="4.85546875" customWidth="1"/>
    <col min="9969" max="9970" width="8" customWidth="1"/>
    <col min="9971" max="9973" width="11.28515625" customWidth="1"/>
    <col min="9974" max="9974" width="2.5703125" customWidth="1"/>
    <col min="9978" max="9978" width="11.85546875" customWidth="1"/>
    <col min="10217" max="10217" width="2.5703125" customWidth="1"/>
    <col min="10219" max="10219" width="30.85546875" customWidth="1"/>
    <col min="10220" max="10220" width="5.140625" bestFit="1" customWidth="1"/>
    <col min="10221" max="10223" width="11.28515625" customWidth="1"/>
    <col min="10224" max="10224" width="4.85546875" customWidth="1"/>
    <col min="10225" max="10226" width="8" customWidth="1"/>
    <col min="10227" max="10229" width="11.28515625" customWidth="1"/>
    <col min="10230" max="10230" width="2.5703125" customWidth="1"/>
    <col min="10234" max="10234" width="11.85546875" customWidth="1"/>
    <col min="10473" max="10473" width="2.5703125" customWidth="1"/>
    <col min="10475" max="10475" width="30.85546875" customWidth="1"/>
    <col min="10476" max="10476" width="5.140625" bestFit="1" customWidth="1"/>
    <col min="10477" max="10479" width="11.28515625" customWidth="1"/>
    <col min="10480" max="10480" width="4.85546875" customWidth="1"/>
    <col min="10481" max="10482" width="8" customWidth="1"/>
    <col min="10483" max="10485" width="11.28515625" customWidth="1"/>
    <col min="10486" max="10486" width="2.5703125" customWidth="1"/>
    <col min="10490" max="10490" width="11.85546875" customWidth="1"/>
    <col min="10729" max="10729" width="2.5703125" customWidth="1"/>
    <col min="10731" max="10731" width="30.85546875" customWidth="1"/>
    <col min="10732" max="10732" width="5.140625" bestFit="1" customWidth="1"/>
    <col min="10733" max="10735" width="11.28515625" customWidth="1"/>
    <col min="10736" max="10736" width="4.85546875" customWidth="1"/>
    <col min="10737" max="10738" width="8" customWidth="1"/>
    <col min="10739" max="10741" width="11.28515625" customWidth="1"/>
    <col min="10742" max="10742" width="2.5703125" customWidth="1"/>
    <col min="10746" max="10746" width="11.85546875" customWidth="1"/>
    <col min="10985" max="10985" width="2.5703125" customWidth="1"/>
    <col min="10987" max="10987" width="30.85546875" customWidth="1"/>
    <col min="10988" max="10988" width="5.140625" bestFit="1" customWidth="1"/>
    <col min="10989" max="10991" width="11.28515625" customWidth="1"/>
    <col min="10992" max="10992" width="4.85546875" customWidth="1"/>
    <col min="10993" max="10994" width="8" customWidth="1"/>
    <col min="10995" max="10997" width="11.28515625" customWidth="1"/>
    <col min="10998" max="10998" width="2.5703125" customWidth="1"/>
    <col min="11002" max="11002" width="11.85546875" customWidth="1"/>
    <col min="11241" max="11241" width="2.5703125" customWidth="1"/>
    <col min="11243" max="11243" width="30.85546875" customWidth="1"/>
    <col min="11244" max="11244" width="5.140625" bestFit="1" customWidth="1"/>
    <col min="11245" max="11247" width="11.28515625" customWidth="1"/>
    <col min="11248" max="11248" width="4.85546875" customWidth="1"/>
    <col min="11249" max="11250" width="8" customWidth="1"/>
    <col min="11251" max="11253" width="11.28515625" customWidth="1"/>
    <col min="11254" max="11254" width="2.5703125" customWidth="1"/>
    <col min="11258" max="11258" width="11.85546875" customWidth="1"/>
    <col min="11497" max="11497" width="2.5703125" customWidth="1"/>
    <col min="11499" max="11499" width="30.85546875" customWidth="1"/>
    <col min="11500" max="11500" width="5.140625" bestFit="1" customWidth="1"/>
    <col min="11501" max="11503" width="11.28515625" customWidth="1"/>
    <col min="11504" max="11504" width="4.85546875" customWidth="1"/>
    <col min="11505" max="11506" width="8" customWidth="1"/>
    <col min="11507" max="11509" width="11.28515625" customWidth="1"/>
    <col min="11510" max="11510" width="2.5703125" customWidth="1"/>
    <col min="11514" max="11514" width="11.85546875" customWidth="1"/>
    <col min="11753" max="11753" width="2.5703125" customWidth="1"/>
    <col min="11755" max="11755" width="30.85546875" customWidth="1"/>
    <col min="11756" max="11756" width="5.140625" bestFit="1" customWidth="1"/>
    <col min="11757" max="11759" width="11.28515625" customWidth="1"/>
    <col min="11760" max="11760" width="4.85546875" customWidth="1"/>
    <col min="11761" max="11762" width="8" customWidth="1"/>
    <col min="11763" max="11765" width="11.28515625" customWidth="1"/>
    <col min="11766" max="11766" width="2.5703125" customWidth="1"/>
    <col min="11770" max="11770" width="11.85546875" customWidth="1"/>
    <col min="12009" max="12009" width="2.5703125" customWidth="1"/>
    <col min="12011" max="12011" width="30.85546875" customWidth="1"/>
    <col min="12012" max="12012" width="5.140625" bestFit="1" customWidth="1"/>
    <col min="12013" max="12015" width="11.28515625" customWidth="1"/>
    <col min="12016" max="12016" width="4.85546875" customWidth="1"/>
    <col min="12017" max="12018" width="8" customWidth="1"/>
    <col min="12019" max="12021" width="11.28515625" customWidth="1"/>
    <col min="12022" max="12022" width="2.5703125" customWidth="1"/>
    <col min="12026" max="12026" width="11.85546875" customWidth="1"/>
    <col min="12265" max="12265" width="2.5703125" customWidth="1"/>
    <col min="12267" max="12267" width="30.85546875" customWidth="1"/>
    <col min="12268" max="12268" width="5.140625" bestFit="1" customWidth="1"/>
    <col min="12269" max="12271" width="11.28515625" customWidth="1"/>
    <col min="12272" max="12272" width="4.85546875" customWidth="1"/>
    <col min="12273" max="12274" width="8" customWidth="1"/>
    <col min="12275" max="12277" width="11.28515625" customWidth="1"/>
    <col min="12278" max="12278" width="2.5703125" customWidth="1"/>
    <col min="12282" max="12282" width="11.85546875" customWidth="1"/>
    <col min="12521" max="12521" width="2.5703125" customWidth="1"/>
    <col min="12523" max="12523" width="30.85546875" customWidth="1"/>
    <col min="12524" max="12524" width="5.140625" bestFit="1" customWidth="1"/>
    <col min="12525" max="12527" width="11.28515625" customWidth="1"/>
    <col min="12528" max="12528" width="4.85546875" customWidth="1"/>
    <col min="12529" max="12530" width="8" customWidth="1"/>
    <col min="12531" max="12533" width="11.28515625" customWidth="1"/>
    <col min="12534" max="12534" width="2.5703125" customWidth="1"/>
    <col min="12538" max="12538" width="11.85546875" customWidth="1"/>
    <col min="12777" max="12777" width="2.5703125" customWidth="1"/>
    <col min="12779" max="12779" width="30.85546875" customWidth="1"/>
    <col min="12780" max="12780" width="5.140625" bestFit="1" customWidth="1"/>
    <col min="12781" max="12783" width="11.28515625" customWidth="1"/>
    <col min="12784" max="12784" width="4.85546875" customWidth="1"/>
    <col min="12785" max="12786" width="8" customWidth="1"/>
    <col min="12787" max="12789" width="11.28515625" customWidth="1"/>
    <col min="12790" max="12790" width="2.5703125" customWidth="1"/>
    <col min="12794" max="12794" width="11.85546875" customWidth="1"/>
    <col min="13033" max="13033" width="2.5703125" customWidth="1"/>
    <col min="13035" max="13035" width="30.85546875" customWidth="1"/>
    <col min="13036" max="13036" width="5.140625" bestFit="1" customWidth="1"/>
    <col min="13037" max="13039" width="11.28515625" customWidth="1"/>
    <col min="13040" max="13040" width="4.85546875" customWidth="1"/>
    <col min="13041" max="13042" width="8" customWidth="1"/>
    <col min="13043" max="13045" width="11.28515625" customWidth="1"/>
    <col min="13046" max="13046" width="2.5703125" customWidth="1"/>
    <col min="13050" max="13050" width="11.85546875" customWidth="1"/>
    <col min="13289" max="13289" width="2.5703125" customWidth="1"/>
    <col min="13291" max="13291" width="30.85546875" customWidth="1"/>
    <col min="13292" max="13292" width="5.140625" bestFit="1" customWidth="1"/>
    <col min="13293" max="13295" width="11.28515625" customWidth="1"/>
    <col min="13296" max="13296" width="4.85546875" customWidth="1"/>
    <col min="13297" max="13298" width="8" customWidth="1"/>
    <col min="13299" max="13301" width="11.28515625" customWidth="1"/>
    <col min="13302" max="13302" width="2.5703125" customWidth="1"/>
    <col min="13306" max="13306" width="11.85546875" customWidth="1"/>
    <col min="13545" max="13545" width="2.5703125" customWidth="1"/>
    <col min="13547" max="13547" width="30.85546875" customWidth="1"/>
    <col min="13548" max="13548" width="5.140625" bestFit="1" customWidth="1"/>
    <col min="13549" max="13551" width="11.28515625" customWidth="1"/>
    <col min="13552" max="13552" width="4.85546875" customWidth="1"/>
    <col min="13553" max="13554" width="8" customWidth="1"/>
    <col min="13555" max="13557" width="11.28515625" customWidth="1"/>
    <col min="13558" max="13558" width="2.5703125" customWidth="1"/>
    <col min="13562" max="13562" width="11.85546875" customWidth="1"/>
    <col min="13801" max="13801" width="2.5703125" customWidth="1"/>
    <col min="13803" max="13803" width="30.85546875" customWidth="1"/>
    <col min="13804" max="13804" width="5.140625" bestFit="1" customWidth="1"/>
    <col min="13805" max="13807" width="11.28515625" customWidth="1"/>
    <col min="13808" max="13808" width="4.85546875" customWidth="1"/>
    <col min="13809" max="13810" width="8" customWidth="1"/>
    <col min="13811" max="13813" width="11.28515625" customWidth="1"/>
    <col min="13814" max="13814" width="2.5703125" customWidth="1"/>
    <col min="13818" max="13818" width="11.85546875" customWidth="1"/>
    <col min="14057" max="14057" width="2.5703125" customWidth="1"/>
    <col min="14059" max="14059" width="30.85546875" customWidth="1"/>
    <col min="14060" max="14060" width="5.140625" bestFit="1" customWidth="1"/>
    <col min="14061" max="14063" width="11.28515625" customWidth="1"/>
    <col min="14064" max="14064" width="4.85546875" customWidth="1"/>
    <col min="14065" max="14066" width="8" customWidth="1"/>
    <col min="14067" max="14069" width="11.28515625" customWidth="1"/>
    <col min="14070" max="14070" width="2.5703125" customWidth="1"/>
    <col min="14074" max="14074" width="11.85546875" customWidth="1"/>
    <col min="14313" max="14313" width="2.5703125" customWidth="1"/>
    <col min="14315" max="14315" width="30.85546875" customWidth="1"/>
    <col min="14316" max="14316" width="5.140625" bestFit="1" customWidth="1"/>
    <col min="14317" max="14319" width="11.28515625" customWidth="1"/>
    <col min="14320" max="14320" width="4.85546875" customWidth="1"/>
    <col min="14321" max="14322" width="8" customWidth="1"/>
    <col min="14323" max="14325" width="11.28515625" customWidth="1"/>
    <col min="14326" max="14326" width="2.5703125" customWidth="1"/>
    <col min="14330" max="14330" width="11.85546875" customWidth="1"/>
    <col min="14569" max="14569" width="2.5703125" customWidth="1"/>
    <col min="14571" max="14571" width="30.85546875" customWidth="1"/>
    <col min="14572" max="14572" width="5.140625" bestFit="1" customWidth="1"/>
    <col min="14573" max="14575" width="11.28515625" customWidth="1"/>
    <col min="14576" max="14576" width="4.85546875" customWidth="1"/>
    <col min="14577" max="14578" width="8" customWidth="1"/>
    <col min="14579" max="14581" width="11.28515625" customWidth="1"/>
    <col min="14582" max="14582" width="2.5703125" customWidth="1"/>
    <col min="14586" max="14586" width="11.85546875" customWidth="1"/>
    <col min="14825" max="14825" width="2.5703125" customWidth="1"/>
    <col min="14827" max="14827" width="30.85546875" customWidth="1"/>
    <col min="14828" max="14828" width="5.140625" bestFit="1" customWidth="1"/>
    <col min="14829" max="14831" width="11.28515625" customWidth="1"/>
    <col min="14832" max="14832" width="4.85546875" customWidth="1"/>
    <col min="14833" max="14834" width="8" customWidth="1"/>
    <col min="14835" max="14837" width="11.28515625" customWidth="1"/>
    <col min="14838" max="14838" width="2.5703125" customWidth="1"/>
    <col min="14842" max="14842" width="11.85546875" customWidth="1"/>
    <col min="15081" max="15081" width="2.5703125" customWidth="1"/>
    <col min="15083" max="15083" width="30.85546875" customWidth="1"/>
    <col min="15084" max="15084" width="5.140625" bestFit="1" customWidth="1"/>
    <col min="15085" max="15087" width="11.28515625" customWidth="1"/>
    <col min="15088" max="15088" width="4.85546875" customWidth="1"/>
    <col min="15089" max="15090" width="8" customWidth="1"/>
    <col min="15091" max="15093" width="11.28515625" customWidth="1"/>
    <col min="15094" max="15094" width="2.5703125" customWidth="1"/>
    <col min="15098" max="15098" width="11.85546875" customWidth="1"/>
    <col min="15337" max="15337" width="2.5703125" customWidth="1"/>
    <col min="15339" max="15339" width="30.85546875" customWidth="1"/>
    <col min="15340" max="15340" width="5.140625" bestFit="1" customWidth="1"/>
    <col min="15341" max="15343" width="11.28515625" customWidth="1"/>
    <col min="15344" max="15344" width="4.85546875" customWidth="1"/>
    <col min="15345" max="15346" width="8" customWidth="1"/>
    <col min="15347" max="15349" width="11.28515625" customWidth="1"/>
    <col min="15350" max="15350" width="2.5703125" customWidth="1"/>
    <col min="15354" max="15354" width="11.85546875" customWidth="1"/>
    <col min="15593" max="15593" width="2.5703125" customWidth="1"/>
    <col min="15595" max="15595" width="30.85546875" customWidth="1"/>
    <col min="15596" max="15596" width="5.140625" bestFit="1" customWidth="1"/>
    <col min="15597" max="15599" width="11.28515625" customWidth="1"/>
    <col min="15600" max="15600" width="4.85546875" customWidth="1"/>
    <col min="15601" max="15602" width="8" customWidth="1"/>
    <col min="15603" max="15605" width="11.28515625" customWidth="1"/>
    <col min="15606" max="15606" width="2.5703125" customWidth="1"/>
    <col min="15610" max="15610" width="11.85546875" customWidth="1"/>
    <col min="15849" max="15849" width="2.5703125" customWidth="1"/>
    <col min="15851" max="15851" width="30.85546875" customWidth="1"/>
    <col min="15852" max="15852" width="5.140625" bestFit="1" customWidth="1"/>
    <col min="15853" max="15855" width="11.28515625" customWidth="1"/>
    <col min="15856" max="15856" width="4.85546875" customWidth="1"/>
    <col min="15857" max="15858" width="8" customWidth="1"/>
    <col min="15859" max="15861" width="11.28515625" customWidth="1"/>
    <col min="15862" max="15862" width="2.5703125" customWidth="1"/>
    <col min="15866" max="15866" width="11.85546875" customWidth="1"/>
    <col min="16105" max="16105" width="2.5703125" customWidth="1"/>
    <col min="16107" max="16107" width="30.85546875" customWidth="1"/>
    <col min="16108" max="16108" width="5.140625" bestFit="1" customWidth="1"/>
    <col min="16109" max="16111" width="11.28515625" customWidth="1"/>
    <col min="16112" max="16112" width="4.85546875" customWidth="1"/>
    <col min="16113" max="16114" width="8" customWidth="1"/>
    <col min="16115" max="16117" width="11.28515625" customWidth="1"/>
    <col min="16118" max="16118" width="2.5703125" customWidth="1"/>
    <col min="16122" max="16122" width="11.85546875" customWidth="1"/>
  </cols>
  <sheetData>
    <row r="1" spans="1:12" x14ac:dyDescent="0.25">
      <c r="A1" t="s">
        <v>10</v>
      </c>
      <c r="B1" t="s">
        <v>11</v>
      </c>
      <c r="C1" t="s">
        <v>0</v>
      </c>
      <c r="D1" t="s">
        <v>3</v>
      </c>
      <c r="E1" t="s">
        <v>4</v>
      </c>
      <c r="F1" t="s">
        <v>5</v>
      </c>
      <c r="G1" t="s">
        <v>6</v>
      </c>
      <c r="J1" t="s">
        <v>7</v>
      </c>
      <c r="K1" t="s">
        <v>8</v>
      </c>
      <c r="L1" t="s">
        <v>9</v>
      </c>
    </row>
    <row r="2" spans="1:12" x14ac:dyDescent="0.25">
      <c r="A2">
        <v>125</v>
      </c>
      <c r="B2" t="s">
        <v>12</v>
      </c>
      <c r="C2" t="s">
        <v>1</v>
      </c>
      <c r="D2">
        <v>31</v>
      </c>
      <c r="E2">
        <v>28000</v>
      </c>
      <c r="F2">
        <f>IF(D2=31,E2*10%,0)</f>
        <v>2800</v>
      </c>
      <c r="G2">
        <v>2</v>
      </c>
      <c r="H2">
        <f>(E2/22/6)*1.5</f>
        <v>318.18181818181819</v>
      </c>
      <c r="I2">
        <f>G2*H2</f>
        <v>636.36363636363637</v>
      </c>
      <c r="J2">
        <f>E2+F2+I2</f>
        <v>31436.363636363636</v>
      </c>
      <c r="K2">
        <f>J2*19.5%</f>
        <v>6130.090909090909</v>
      </c>
      <c r="L2">
        <f>J2-K2</f>
        <v>25306.272727272728</v>
      </c>
    </row>
    <row r="3" spans="1:12" x14ac:dyDescent="0.25">
      <c r="A3">
        <v>126</v>
      </c>
      <c r="B3" t="s">
        <v>13</v>
      </c>
      <c r="C3" t="s">
        <v>2</v>
      </c>
      <c r="D3">
        <v>31</v>
      </c>
      <c r="E3">
        <v>27500</v>
      </c>
      <c r="F3">
        <f t="shared" ref="F3:F46" si="0">IF(D3=31,E3*10%,0)</f>
        <v>2750</v>
      </c>
      <c r="G3">
        <v>8</v>
      </c>
      <c r="H3">
        <f t="shared" ref="H3:H13" si="1">(E3/22/6)*1.5</f>
        <v>312.5</v>
      </c>
      <c r="I3">
        <f t="shared" ref="I3:I13" si="2">G3*H3</f>
        <v>2500</v>
      </c>
      <c r="J3">
        <f t="shared" ref="J3:J13" si="3">E3+F3+I3</f>
        <v>32750</v>
      </c>
      <c r="K3">
        <f t="shared" ref="K3:K13" si="4">J3*19.5%</f>
        <v>6386.25</v>
      </c>
      <c r="L3">
        <f t="shared" ref="L3:L13" si="5">J3-K3</f>
        <v>26363.75</v>
      </c>
    </row>
    <row r="4" spans="1:12" x14ac:dyDescent="0.25">
      <c r="A4">
        <v>127</v>
      </c>
      <c r="B4" t="s">
        <v>14</v>
      </c>
      <c r="C4" t="s">
        <v>1</v>
      </c>
      <c r="D4">
        <v>28</v>
      </c>
      <c r="E4">
        <v>25000</v>
      </c>
      <c r="F4">
        <f t="shared" si="0"/>
        <v>0</v>
      </c>
      <c r="G4">
        <v>8</v>
      </c>
      <c r="H4">
        <f t="shared" si="1"/>
        <v>284.09090909090907</v>
      </c>
      <c r="I4">
        <f t="shared" si="2"/>
        <v>2272.7272727272725</v>
      </c>
      <c r="J4">
        <f t="shared" si="3"/>
        <v>27272.727272727272</v>
      </c>
      <c r="K4">
        <f t="shared" si="4"/>
        <v>5318.181818181818</v>
      </c>
      <c r="L4">
        <f t="shared" si="5"/>
        <v>21954.545454545456</v>
      </c>
    </row>
    <row r="5" spans="1:12" x14ac:dyDescent="0.25">
      <c r="A5">
        <v>128</v>
      </c>
      <c r="B5" t="s">
        <v>15</v>
      </c>
      <c r="C5" t="s">
        <v>2</v>
      </c>
      <c r="D5">
        <v>29</v>
      </c>
      <c r="E5">
        <v>29000</v>
      </c>
      <c r="F5">
        <f t="shared" si="0"/>
        <v>0</v>
      </c>
      <c r="G5">
        <v>8</v>
      </c>
      <c r="H5">
        <f t="shared" si="1"/>
        <v>329.54545454545456</v>
      </c>
      <c r="I5">
        <f t="shared" si="2"/>
        <v>2636.3636363636365</v>
      </c>
      <c r="J5">
        <f t="shared" si="3"/>
        <v>31636.363636363636</v>
      </c>
      <c r="K5">
        <f t="shared" si="4"/>
        <v>6169.090909090909</v>
      </c>
      <c r="L5">
        <f t="shared" si="5"/>
        <v>25467.272727272728</v>
      </c>
    </row>
    <row r="6" spans="1:12" x14ac:dyDescent="0.25">
      <c r="A6">
        <v>130</v>
      </c>
      <c r="B6" t="s">
        <v>16</v>
      </c>
      <c r="C6" t="s">
        <v>2</v>
      </c>
      <c r="D6">
        <v>31</v>
      </c>
      <c r="E6">
        <v>28000</v>
      </c>
      <c r="F6">
        <f t="shared" si="0"/>
        <v>2800</v>
      </c>
      <c r="G6">
        <v>4</v>
      </c>
      <c r="H6">
        <f t="shared" si="1"/>
        <v>318.18181818181819</v>
      </c>
      <c r="I6">
        <f t="shared" si="2"/>
        <v>1272.7272727272727</v>
      </c>
      <c r="J6">
        <f t="shared" si="3"/>
        <v>32072.727272727272</v>
      </c>
      <c r="K6">
        <f t="shared" si="4"/>
        <v>6254.181818181818</v>
      </c>
      <c r="L6">
        <f t="shared" si="5"/>
        <v>25818.545454545456</v>
      </c>
    </row>
    <row r="7" spans="1:12" x14ac:dyDescent="0.25">
      <c r="A7">
        <v>133</v>
      </c>
      <c r="B7" t="s">
        <v>17</v>
      </c>
      <c r="C7" t="s">
        <v>1</v>
      </c>
      <c r="D7">
        <v>31</v>
      </c>
      <c r="E7">
        <v>27000</v>
      </c>
      <c r="F7">
        <f t="shared" si="0"/>
        <v>2700</v>
      </c>
      <c r="G7">
        <v>5</v>
      </c>
      <c r="H7">
        <f t="shared" si="1"/>
        <v>306.81818181818181</v>
      </c>
      <c r="I7">
        <f t="shared" si="2"/>
        <v>1534.090909090909</v>
      </c>
      <c r="J7">
        <f t="shared" si="3"/>
        <v>31234.090909090908</v>
      </c>
      <c r="K7">
        <f t="shared" si="4"/>
        <v>6090.647727272727</v>
      </c>
      <c r="L7">
        <f t="shared" si="5"/>
        <v>25143.44318181818</v>
      </c>
    </row>
    <row r="8" spans="1:12" x14ac:dyDescent="0.25">
      <c r="A8">
        <v>138</v>
      </c>
      <c r="B8" t="s">
        <v>18</v>
      </c>
      <c r="C8" t="s">
        <v>2</v>
      </c>
      <c r="D8">
        <v>31</v>
      </c>
      <c r="E8">
        <v>26000</v>
      </c>
      <c r="F8">
        <f t="shared" si="0"/>
        <v>2600</v>
      </c>
      <c r="G8">
        <v>3</v>
      </c>
      <c r="H8">
        <f t="shared" si="1"/>
        <v>295.45454545454544</v>
      </c>
      <c r="I8">
        <f t="shared" si="2"/>
        <v>886.36363636363626</v>
      </c>
      <c r="J8">
        <f t="shared" si="3"/>
        <v>29486.363636363636</v>
      </c>
      <c r="K8">
        <f t="shared" si="4"/>
        <v>5749.840909090909</v>
      </c>
      <c r="L8">
        <f t="shared" si="5"/>
        <v>23736.522727272728</v>
      </c>
    </row>
    <row r="9" spans="1:12" x14ac:dyDescent="0.25">
      <c r="A9">
        <v>139</v>
      </c>
      <c r="B9" t="s">
        <v>19</v>
      </c>
      <c r="C9" t="s">
        <v>1</v>
      </c>
      <c r="D9">
        <v>31</v>
      </c>
      <c r="E9">
        <v>25000</v>
      </c>
      <c r="F9">
        <f t="shared" si="0"/>
        <v>2500</v>
      </c>
      <c r="G9">
        <v>2</v>
      </c>
      <c r="H9">
        <f t="shared" si="1"/>
        <v>284.09090909090907</v>
      </c>
      <c r="I9">
        <f t="shared" si="2"/>
        <v>568.18181818181813</v>
      </c>
      <c r="J9">
        <f t="shared" si="3"/>
        <v>28068.18181818182</v>
      </c>
      <c r="K9">
        <f t="shared" si="4"/>
        <v>5473.295454545455</v>
      </c>
      <c r="L9">
        <f t="shared" si="5"/>
        <v>22594.886363636364</v>
      </c>
    </row>
    <row r="10" spans="1:12" x14ac:dyDescent="0.25">
      <c r="A10">
        <v>140</v>
      </c>
      <c r="B10" t="s">
        <v>20</v>
      </c>
      <c r="C10" t="s">
        <v>1</v>
      </c>
      <c r="D10">
        <v>28</v>
      </c>
      <c r="E10">
        <v>24000</v>
      </c>
      <c r="F10">
        <f t="shared" si="0"/>
        <v>0</v>
      </c>
      <c r="G10">
        <v>4</v>
      </c>
      <c r="H10">
        <f t="shared" si="1"/>
        <v>272.72727272727275</v>
      </c>
      <c r="I10">
        <f t="shared" si="2"/>
        <v>1090.909090909091</v>
      </c>
      <c r="J10">
        <f t="shared" si="3"/>
        <v>25090.909090909092</v>
      </c>
      <c r="K10">
        <f t="shared" si="4"/>
        <v>4892.727272727273</v>
      </c>
      <c r="L10">
        <f t="shared" si="5"/>
        <v>20198.18181818182</v>
      </c>
    </row>
    <row r="11" spans="1:12" x14ac:dyDescent="0.25">
      <c r="A11">
        <v>141</v>
      </c>
      <c r="B11" t="s">
        <v>21</v>
      </c>
      <c r="C11" t="s">
        <v>1</v>
      </c>
      <c r="D11">
        <v>28</v>
      </c>
      <c r="E11">
        <v>22000</v>
      </c>
      <c r="F11">
        <f t="shared" si="0"/>
        <v>0</v>
      </c>
      <c r="G11">
        <v>7</v>
      </c>
      <c r="H11">
        <f t="shared" si="1"/>
        <v>250</v>
      </c>
      <c r="I11">
        <f t="shared" si="2"/>
        <v>1750</v>
      </c>
      <c r="J11">
        <f t="shared" si="3"/>
        <v>23750</v>
      </c>
      <c r="K11">
        <f t="shared" si="4"/>
        <v>4631.25</v>
      </c>
      <c r="L11">
        <f t="shared" si="5"/>
        <v>19118.75</v>
      </c>
    </row>
    <row r="12" spans="1:12" x14ac:dyDescent="0.25">
      <c r="A12">
        <v>142</v>
      </c>
      <c r="B12" t="s">
        <v>22</v>
      </c>
      <c r="C12" t="s">
        <v>2</v>
      </c>
      <c r="D12">
        <v>31</v>
      </c>
      <c r="E12">
        <v>23000</v>
      </c>
      <c r="F12">
        <f t="shared" si="0"/>
        <v>2300</v>
      </c>
      <c r="G12">
        <v>5</v>
      </c>
      <c r="H12">
        <f t="shared" si="1"/>
        <v>261.36363636363637</v>
      </c>
      <c r="I12">
        <f t="shared" si="2"/>
        <v>1306.818181818182</v>
      </c>
      <c r="J12">
        <f t="shared" si="3"/>
        <v>26606.818181818184</v>
      </c>
      <c r="K12">
        <f t="shared" si="4"/>
        <v>5188.329545454546</v>
      </c>
      <c r="L12">
        <f t="shared" si="5"/>
        <v>21418.48863636364</v>
      </c>
    </row>
    <row r="13" spans="1:12" x14ac:dyDescent="0.25">
      <c r="A13">
        <v>143</v>
      </c>
      <c r="B13" t="s">
        <v>23</v>
      </c>
      <c r="C13" t="s">
        <v>2</v>
      </c>
      <c r="D13">
        <v>31</v>
      </c>
      <c r="E13">
        <v>22000</v>
      </c>
      <c r="F13">
        <f t="shared" si="0"/>
        <v>2200</v>
      </c>
      <c r="G13">
        <v>2</v>
      </c>
      <c r="H13">
        <f t="shared" si="1"/>
        <v>250</v>
      </c>
      <c r="I13">
        <f t="shared" si="2"/>
        <v>500</v>
      </c>
      <c r="J13">
        <f t="shared" si="3"/>
        <v>24700</v>
      </c>
      <c r="K13">
        <f t="shared" si="4"/>
        <v>4816.5</v>
      </c>
      <c r="L13">
        <f t="shared" si="5"/>
        <v>19883.5</v>
      </c>
    </row>
    <row r="14" spans="1:12" x14ac:dyDescent="0.25">
      <c r="A14">
        <v>144</v>
      </c>
      <c r="B14" t="s">
        <v>25</v>
      </c>
      <c r="C14" t="s">
        <v>1</v>
      </c>
      <c r="D14">
        <v>31</v>
      </c>
      <c r="E14">
        <v>29000</v>
      </c>
      <c r="F14">
        <f t="shared" si="0"/>
        <v>2900</v>
      </c>
      <c r="G14">
        <v>3</v>
      </c>
      <c r="H14">
        <f t="shared" ref="H14:H46" si="6">(E14/22/6)*1.5</f>
        <v>329.54545454545456</v>
      </c>
      <c r="I14">
        <f t="shared" ref="I14:I46" si="7">G14*H14</f>
        <v>988.63636363636374</v>
      </c>
      <c r="J14">
        <f t="shared" ref="J14:J46" si="8">E14+F14+I14</f>
        <v>32888.63636363636</v>
      </c>
      <c r="K14">
        <f t="shared" ref="K14:K46" si="9">J14*19.5%</f>
        <v>6413.2840909090901</v>
      </c>
      <c r="L14">
        <f t="shared" ref="L14:L46" si="10">J14-K14</f>
        <v>26475.352272727272</v>
      </c>
    </row>
    <row r="15" spans="1:12" x14ac:dyDescent="0.25">
      <c r="A15">
        <v>145</v>
      </c>
      <c r="B15" t="s">
        <v>26</v>
      </c>
      <c r="C15" t="s">
        <v>1</v>
      </c>
      <c r="D15">
        <v>31</v>
      </c>
      <c r="E15">
        <v>20000</v>
      </c>
      <c r="F15">
        <f t="shared" si="0"/>
        <v>2000</v>
      </c>
      <c r="G15">
        <v>6</v>
      </c>
      <c r="H15">
        <f t="shared" si="6"/>
        <v>227.27272727272731</v>
      </c>
      <c r="I15">
        <f t="shared" si="7"/>
        <v>1363.636363636364</v>
      </c>
      <c r="J15">
        <f t="shared" si="8"/>
        <v>23363.636363636364</v>
      </c>
      <c r="K15">
        <f t="shared" si="9"/>
        <v>4555.909090909091</v>
      </c>
      <c r="L15">
        <f t="shared" si="10"/>
        <v>18807.727272727272</v>
      </c>
    </row>
    <row r="16" spans="1:12" x14ac:dyDescent="0.25">
      <c r="A16">
        <v>146</v>
      </c>
      <c r="B16" t="s">
        <v>27</v>
      </c>
      <c r="C16" t="s">
        <v>1</v>
      </c>
      <c r="D16">
        <v>31</v>
      </c>
      <c r="E16">
        <v>27000</v>
      </c>
      <c r="F16">
        <f t="shared" si="0"/>
        <v>2700</v>
      </c>
      <c r="G16">
        <v>8</v>
      </c>
      <c r="H16">
        <f t="shared" si="6"/>
        <v>306.81818181818181</v>
      </c>
      <c r="I16">
        <f t="shared" si="7"/>
        <v>2454.5454545454545</v>
      </c>
      <c r="J16">
        <f t="shared" si="8"/>
        <v>32154.545454545456</v>
      </c>
      <c r="K16">
        <f t="shared" si="9"/>
        <v>6270.136363636364</v>
      </c>
      <c r="L16">
        <f t="shared" si="10"/>
        <v>25884.409090909092</v>
      </c>
    </row>
    <row r="17" spans="1:12" x14ac:dyDescent="0.25">
      <c r="A17">
        <v>147</v>
      </c>
      <c r="B17" t="s">
        <v>28</v>
      </c>
      <c r="C17" t="s">
        <v>2</v>
      </c>
      <c r="D17">
        <v>31</v>
      </c>
      <c r="E17">
        <v>28000</v>
      </c>
      <c r="F17">
        <f t="shared" si="0"/>
        <v>2800</v>
      </c>
      <c r="G17">
        <v>2</v>
      </c>
      <c r="H17">
        <f t="shared" si="6"/>
        <v>318.18181818181819</v>
      </c>
      <c r="I17">
        <f t="shared" si="7"/>
        <v>636.36363636363637</v>
      </c>
      <c r="J17">
        <f t="shared" si="8"/>
        <v>31436.363636363636</v>
      </c>
      <c r="K17">
        <f t="shared" si="9"/>
        <v>6130.090909090909</v>
      </c>
      <c r="L17">
        <f t="shared" si="10"/>
        <v>25306.272727272728</v>
      </c>
    </row>
    <row r="18" spans="1:12" x14ac:dyDescent="0.25">
      <c r="A18">
        <v>148</v>
      </c>
      <c r="B18" t="s">
        <v>29</v>
      </c>
      <c r="C18" t="s">
        <v>2</v>
      </c>
      <c r="D18">
        <v>31</v>
      </c>
      <c r="E18">
        <v>29000</v>
      </c>
      <c r="F18">
        <f t="shared" si="0"/>
        <v>2900</v>
      </c>
      <c r="G18">
        <v>1</v>
      </c>
      <c r="H18">
        <f t="shared" si="6"/>
        <v>329.54545454545456</v>
      </c>
      <c r="I18">
        <f t="shared" si="7"/>
        <v>329.54545454545456</v>
      </c>
      <c r="J18">
        <f t="shared" si="8"/>
        <v>32229.545454545456</v>
      </c>
      <c r="K18">
        <f t="shared" si="9"/>
        <v>6284.761363636364</v>
      </c>
      <c r="L18">
        <f t="shared" si="10"/>
        <v>25944.784090909092</v>
      </c>
    </row>
    <row r="19" spans="1:12" x14ac:dyDescent="0.25">
      <c r="A19">
        <v>149</v>
      </c>
      <c r="B19" t="s">
        <v>30</v>
      </c>
      <c r="C19" t="s">
        <v>1</v>
      </c>
      <c r="D19">
        <v>31</v>
      </c>
      <c r="E19">
        <v>28000</v>
      </c>
      <c r="F19">
        <f t="shared" si="0"/>
        <v>2800</v>
      </c>
      <c r="G19">
        <v>0</v>
      </c>
      <c r="H19">
        <f t="shared" si="6"/>
        <v>318.18181818181819</v>
      </c>
      <c r="I19">
        <f t="shared" si="7"/>
        <v>0</v>
      </c>
      <c r="J19">
        <f t="shared" si="8"/>
        <v>30800</v>
      </c>
      <c r="K19">
        <f t="shared" si="9"/>
        <v>6006</v>
      </c>
      <c r="L19">
        <f t="shared" si="10"/>
        <v>24794</v>
      </c>
    </row>
    <row r="20" spans="1:12" x14ac:dyDescent="0.25">
      <c r="A20">
        <v>150</v>
      </c>
      <c r="B20" t="s">
        <v>31</v>
      </c>
      <c r="C20" t="s">
        <v>2</v>
      </c>
      <c r="D20">
        <v>31</v>
      </c>
      <c r="E20">
        <v>27000</v>
      </c>
      <c r="F20">
        <f t="shared" si="0"/>
        <v>2700</v>
      </c>
      <c r="G20">
        <v>0</v>
      </c>
      <c r="H20">
        <f t="shared" si="6"/>
        <v>306.81818181818181</v>
      </c>
      <c r="I20">
        <f t="shared" si="7"/>
        <v>0</v>
      </c>
      <c r="J20">
        <f t="shared" si="8"/>
        <v>29700</v>
      </c>
      <c r="K20">
        <f t="shared" si="9"/>
        <v>5791.5</v>
      </c>
      <c r="L20">
        <f t="shared" si="10"/>
        <v>23908.5</v>
      </c>
    </row>
    <row r="21" spans="1:12" x14ac:dyDescent="0.25">
      <c r="A21">
        <v>151</v>
      </c>
      <c r="B21" t="s">
        <v>32</v>
      </c>
      <c r="C21" t="s">
        <v>2</v>
      </c>
      <c r="D21">
        <v>31</v>
      </c>
      <c r="E21">
        <v>28000</v>
      </c>
      <c r="F21">
        <f t="shared" si="0"/>
        <v>2800</v>
      </c>
      <c r="G21">
        <v>3</v>
      </c>
      <c r="H21">
        <f t="shared" si="6"/>
        <v>318.18181818181819</v>
      </c>
      <c r="I21">
        <f t="shared" si="7"/>
        <v>954.5454545454545</v>
      </c>
      <c r="J21">
        <f t="shared" si="8"/>
        <v>31754.545454545456</v>
      </c>
      <c r="K21">
        <f t="shared" si="9"/>
        <v>6192.136363636364</v>
      </c>
      <c r="L21">
        <f t="shared" si="10"/>
        <v>25562.409090909092</v>
      </c>
    </row>
    <row r="22" spans="1:12" x14ac:dyDescent="0.25">
      <c r="A22">
        <v>152</v>
      </c>
      <c r="B22" t="s">
        <v>34</v>
      </c>
      <c r="C22" t="s">
        <v>1</v>
      </c>
      <c r="D22">
        <v>31</v>
      </c>
      <c r="E22">
        <v>27000</v>
      </c>
      <c r="F22">
        <f t="shared" si="0"/>
        <v>2700</v>
      </c>
      <c r="G22">
        <v>10</v>
      </c>
      <c r="H22">
        <f t="shared" si="6"/>
        <v>306.81818181818181</v>
      </c>
      <c r="I22">
        <f t="shared" si="7"/>
        <v>3068.181818181818</v>
      </c>
      <c r="J22">
        <f t="shared" si="8"/>
        <v>32768.181818181816</v>
      </c>
      <c r="K22">
        <f t="shared" si="9"/>
        <v>6389.795454545454</v>
      </c>
      <c r="L22">
        <f t="shared" si="10"/>
        <v>26378.38636363636</v>
      </c>
    </row>
    <row r="23" spans="1:12" x14ac:dyDescent="0.25">
      <c r="A23">
        <v>153</v>
      </c>
      <c r="B23" t="s">
        <v>33</v>
      </c>
      <c r="C23" t="s">
        <v>2</v>
      </c>
      <c r="D23">
        <v>29</v>
      </c>
      <c r="E23">
        <v>21000</v>
      </c>
      <c r="F23">
        <f t="shared" si="0"/>
        <v>0</v>
      </c>
      <c r="G23">
        <v>5</v>
      </c>
      <c r="H23">
        <f t="shared" si="6"/>
        <v>238.63636363636363</v>
      </c>
      <c r="I23">
        <f t="shared" si="7"/>
        <v>1193.181818181818</v>
      </c>
      <c r="J23">
        <f t="shared" si="8"/>
        <v>22193.181818181816</v>
      </c>
      <c r="K23">
        <f t="shared" si="9"/>
        <v>4327.670454545454</v>
      </c>
      <c r="L23">
        <f t="shared" si="10"/>
        <v>17865.51136363636</v>
      </c>
    </row>
    <row r="24" spans="1:12" x14ac:dyDescent="0.25">
      <c r="A24">
        <v>154</v>
      </c>
      <c r="B24" t="s">
        <v>35</v>
      </c>
      <c r="C24" t="s">
        <v>2</v>
      </c>
      <c r="D24">
        <v>31</v>
      </c>
      <c r="E24">
        <v>22000</v>
      </c>
      <c r="F24">
        <f t="shared" si="0"/>
        <v>2200</v>
      </c>
      <c r="G24">
        <v>0</v>
      </c>
      <c r="H24">
        <f t="shared" si="6"/>
        <v>250</v>
      </c>
      <c r="I24">
        <f t="shared" si="7"/>
        <v>0</v>
      </c>
      <c r="J24">
        <f t="shared" si="8"/>
        <v>24200</v>
      </c>
      <c r="K24">
        <f t="shared" si="9"/>
        <v>4719</v>
      </c>
      <c r="L24">
        <f t="shared" si="10"/>
        <v>19481</v>
      </c>
    </row>
    <row r="25" spans="1:12" x14ac:dyDescent="0.25">
      <c r="A25">
        <v>155</v>
      </c>
      <c r="B25" t="s">
        <v>36</v>
      </c>
      <c r="C25" t="s">
        <v>2</v>
      </c>
      <c r="D25">
        <v>31</v>
      </c>
      <c r="E25">
        <v>21500</v>
      </c>
      <c r="F25">
        <f t="shared" si="0"/>
        <v>2150</v>
      </c>
      <c r="G25">
        <v>0</v>
      </c>
      <c r="H25">
        <f t="shared" si="6"/>
        <v>244.31818181818181</v>
      </c>
      <c r="I25">
        <f t="shared" si="7"/>
        <v>0</v>
      </c>
      <c r="J25">
        <f t="shared" si="8"/>
        <v>23650</v>
      </c>
      <c r="K25">
        <f t="shared" si="9"/>
        <v>4611.75</v>
      </c>
      <c r="L25">
        <f t="shared" si="10"/>
        <v>19038.25</v>
      </c>
    </row>
    <row r="26" spans="1:12" x14ac:dyDescent="0.25">
      <c r="A26">
        <v>156</v>
      </c>
      <c r="B26" t="s">
        <v>37</v>
      </c>
      <c r="C26" t="s">
        <v>2</v>
      </c>
      <c r="D26">
        <v>31</v>
      </c>
      <c r="E26">
        <v>27200</v>
      </c>
      <c r="F26">
        <f t="shared" si="0"/>
        <v>2720</v>
      </c>
      <c r="G26">
        <v>0</v>
      </c>
      <c r="H26">
        <f t="shared" si="6"/>
        <v>309.09090909090907</v>
      </c>
      <c r="I26">
        <f t="shared" si="7"/>
        <v>0</v>
      </c>
      <c r="J26">
        <f t="shared" si="8"/>
        <v>29920</v>
      </c>
      <c r="K26">
        <f t="shared" si="9"/>
        <v>5834.4000000000005</v>
      </c>
      <c r="L26">
        <f t="shared" si="10"/>
        <v>24085.599999999999</v>
      </c>
    </row>
    <row r="27" spans="1:12" x14ac:dyDescent="0.25">
      <c r="A27">
        <v>157</v>
      </c>
      <c r="B27" t="s">
        <v>38</v>
      </c>
      <c r="C27" t="s">
        <v>1</v>
      </c>
      <c r="D27">
        <v>31</v>
      </c>
      <c r="E27">
        <v>28300</v>
      </c>
      <c r="F27">
        <f t="shared" si="0"/>
        <v>2830</v>
      </c>
      <c r="G27">
        <v>10</v>
      </c>
      <c r="H27">
        <f t="shared" si="6"/>
        <v>321.59090909090907</v>
      </c>
      <c r="I27">
        <f t="shared" si="7"/>
        <v>3215.9090909090905</v>
      </c>
      <c r="J27">
        <f t="shared" si="8"/>
        <v>34345.909090909088</v>
      </c>
      <c r="K27">
        <f t="shared" si="9"/>
        <v>6697.4522727272724</v>
      </c>
      <c r="L27">
        <f t="shared" si="10"/>
        <v>27648.456818181818</v>
      </c>
    </row>
    <row r="28" spans="1:12" x14ac:dyDescent="0.25">
      <c r="A28">
        <v>158</v>
      </c>
      <c r="B28" t="s">
        <v>39</v>
      </c>
      <c r="C28" t="s">
        <v>1</v>
      </c>
      <c r="D28">
        <v>31</v>
      </c>
      <c r="E28">
        <v>27000</v>
      </c>
      <c r="F28">
        <f t="shared" si="0"/>
        <v>2700</v>
      </c>
      <c r="G28">
        <v>2</v>
      </c>
      <c r="H28">
        <f t="shared" si="6"/>
        <v>306.81818181818181</v>
      </c>
      <c r="I28">
        <f t="shared" si="7"/>
        <v>613.63636363636363</v>
      </c>
      <c r="J28">
        <f t="shared" si="8"/>
        <v>30313.636363636364</v>
      </c>
      <c r="K28">
        <f t="shared" si="9"/>
        <v>5911.159090909091</v>
      </c>
      <c r="L28">
        <f t="shared" si="10"/>
        <v>24402.477272727272</v>
      </c>
    </row>
    <row r="29" spans="1:12" x14ac:dyDescent="0.25">
      <c r="A29">
        <v>159</v>
      </c>
      <c r="B29" t="s">
        <v>40</v>
      </c>
      <c r="C29" t="s">
        <v>1</v>
      </c>
      <c r="D29">
        <v>31</v>
      </c>
      <c r="E29">
        <v>22000</v>
      </c>
      <c r="F29">
        <f t="shared" si="0"/>
        <v>2200</v>
      </c>
      <c r="G29">
        <v>0</v>
      </c>
      <c r="H29">
        <f t="shared" si="6"/>
        <v>250</v>
      </c>
      <c r="I29">
        <f t="shared" si="7"/>
        <v>0</v>
      </c>
      <c r="J29">
        <f t="shared" si="8"/>
        <v>24200</v>
      </c>
      <c r="K29">
        <f t="shared" si="9"/>
        <v>4719</v>
      </c>
      <c r="L29">
        <f t="shared" si="10"/>
        <v>19481</v>
      </c>
    </row>
    <row r="30" spans="1:12" x14ac:dyDescent="0.25">
      <c r="A30">
        <v>160</v>
      </c>
      <c r="B30" t="s">
        <v>41</v>
      </c>
      <c r="C30" t="s">
        <v>2</v>
      </c>
      <c r="D30">
        <v>31</v>
      </c>
      <c r="E30">
        <v>21000</v>
      </c>
      <c r="F30">
        <f t="shared" si="0"/>
        <v>2100</v>
      </c>
      <c r="G30">
        <v>10</v>
      </c>
      <c r="H30">
        <f t="shared" si="6"/>
        <v>238.63636363636363</v>
      </c>
      <c r="I30">
        <f t="shared" si="7"/>
        <v>2386.363636363636</v>
      </c>
      <c r="J30">
        <f t="shared" si="8"/>
        <v>25486.363636363636</v>
      </c>
      <c r="K30">
        <f t="shared" si="9"/>
        <v>4969.840909090909</v>
      </c>
      <c r="L30">
        <f t="shared" si="10"/>
        <v>20516.522727272728</v>
      </c>
    </row>
    <row r="31" spans="1:12" x14ac:dyDescent="0.25">
      <c r="A31">
        <v>161</v>
      </c>
      <c r="B31" t="s">
        <v>42</v>
      </c>
      <c r="C31" t="s">
        <v>2</v>
      </c>
      <c r="D31">
        <v>28</v>
      </c>
      <c r="E31">
        <v>23000</v>
      </c>
      <c r="F31">
        <f t="shared" si="0"/>
        <v>0</v>
      </c>
      <c r="G31">
        <v>0</v>
      </c>
      <c r="H31">
        <f t="shared" si="6"/>
        <v>261.36363636363637</v>
      </c>
      <c r="I31">
        <f t="shared" si="7"/>
        <v>0</v>
      </c>
      <c r="J31">
        <f t="shared" si="8"/>
        <v>23000</v>
      </c>
      <c r="K31">
        <f t="shared" si="9"/>
        <v>4485</v>
      </c>
      <c r="L31">
        <f t="shared" si="10"/>
        <v>18515</v>
      </c>
    </row>
    <row r="32" spans="1:12" x14ac:dyDescent="0.25">
      <c r="A32">
        <v>162</v>
      </c>
      <c r="B32" t="s">
        <v>43</v>
      </c>
      <c r="C32" t="s">
        <v>2</v>
      </c>
      <c r="D32">
        <v>31</v>
      </c>
      <c r="E32">
        <v>25000</v>
      </c>
      <c r="F32">
        <f t="shared" si="0"/>
        <v>2500</v>
      </c>
      <c r="G32">
        <v>3</v>
      </c>
      <c r="H32">
        <f t="shared" si="6"/>
        <v>284.09090909090907</v>
      </c>
      <c r="I32">
        <f t="shared" si="7"/>
        <v>852.27272727272725</v>
      </c>
      <c r="J32">
        <f t="shared" si="8"/>
        <v>28352.272727272728</v>
      </c>
      <c r="K32">
        <f t="shared" si="9"/>
        <v>5528.693181818182</v>
      </c>
      <c r="L32">
        <f t="shared" si="10"/>
        <v>22823.579545454544</v>
      </c>
    </row>
    <row r="33" spans="1:12" x14ac:dyDescent="0.25">
      <c r="A33">
        <v>163</v>
      </c>
      <c r="B33" t="s">
        <v>44</v>
      </c>
      <c r="C33" t="s">
        <v>1</v>
      </c>
      <c r="D33">
        <v>31</v>
      </c>
      <c r="E33">
        <v>24000</v>
      </c>
      <c r="F33">
        <f t="shared" si="0"/>
        <v>2400</v>
      </c>
      <c r="G33">
        <v>3</v>
      </c>
      <c r="H33">
        <f t="shared" si="6"/>
        <v>272.72727272727275</v>
      </c>
      <c r="I33">
        <f t="shared" si="7"/>
        <v>818.18181818181824</v>
      </c>
      <c r="J33">
        <f t="shared" si="8"/>
        <v>27218.18181818182</v>
      </c>
      <c r="K33">
        <f t="shared" si="9"/>
        <v>5307.545454545455</v>
      </c>
      <c r="L33">
        <f t="shared" si="10"/>
        <v>21910.636363636364</v>
      </c>
    </row>
    <row r="34" spans="1:12" x14ac:dyDescent="0.25">
      <c r="A34">
        <v>164</v>
      </c>
      <c r="B34" t="s">
        <v>45</v>
      </c>
      <c r="C34" t="s">
        <v>2</v>
      </c>
      <c r="D34">
        <v>31</v>
      </c>
      <c r="E34">
        <v>25000</v>
      </c>
      <c r="F34">
        <f t="shared" si="0"/>
        <v>2500</v>
      </c>
      <c r="G34">
        <v>2</v>
      </c>
      <c r="H34">
        <f t="shared" si="6"/>
        <v>284.09090909090907</v>
      </c>
      <c r="I34">
        <f t="shared" si="7"/>
        <v>568.18181818181813</v>
      </c>
      <c r="J34">
        <f t="shared" si="8"/>
        <v>28068.18181818182</v>
      </c>
      <c r="K34">
        <f t="shared" si="9"/>
        <v>5473.295454545455</v>
      </c>
      <c r="L34">
        <f t="shared" si="10"/>
        <v>22594.886363636364</v>
      </c>
    </row>
    <row r="35" spans="1:12" x14ac:dyDescent="0.25">
      <c r="A35">
        <v>165</v>
      </c>
      <c r="B35" t="s">
        <v>46</v>
      </c>
      <c r="C35" t="s">
        <v>1</v>
      </c>
      <c r="D35">
        <v>31</v>
      </c>
      <c r="E35">
        <v>25000</v>
      </c>
      <c r="F35">
        <f t="shared" si="0"/>
        <v>2500</v>
      </c>
      <c r="G35">
        <v>2</v>
      </c>
      <c r="H35">
        <f t="shared" si="6"/>
        <v>284.09090909090907</v>
      </c>
      <c r="I35">
        <f t="shared" si="7"/>
        <v>568.18181818181813</v>
      </c>
      <c r="J35">
        <f t="shared" si="8"/>
        <v>28068.18181818182</v>
      </c>
      <c r="K35">
        <f t="shared" si="9"/>
        <v>5473.295454545455</v>
      </c>
      <c r="L35">
        <f t="shared" si="10"/>
        <v>22594.886363636364</v>
      </c>
    </row>
    <row r="36" spans="1:12" x14ac:dyDescent="0.25">
      <c r="A36">
        <v>166</v>
      </c>
      <c r="B36" t="s">
        <v>47</v>
      </c>
      <c r="C36" t="s">
        <v>2</v>
      </c>
      <c r="D36">
        <v>31</v>
      </c>
      <c r="E36">
        <v>22000</v>
      </c>
      <c r="F36">
        <f t="shared" si="0"/>
        <v>2200</v>
      </c>
      <c r="G36">
        <v>2</v>
      </c>
      <c r="H36">
        <f t="shared" si="6"/>
        <v>250</v>
      </c>
      <c r="I36">
        <f t="shared" si="7"/>
        <v>500</v>
      </c>
      <c r="J36">
        <f t="shared" si="8"/>
        <v>24700</v>
      </c>
      <c r="K36">
        <f t="shared" si="9"/>
        <v>4816.5</v>
      </c>
      <c r="L36">
        <f t="shared" si="10"/>
        <v>19883.5</v>
      </c>
    </row>
    <row r="37" spans="1:12" x14ac:dyDescent="0.25">
      <c r="A37">
        <v>167</v>
      </c>
      <c r="B37" t="s">
        <v>48</v>
      </c>
      <c r="C37" t="s">
        <v>1</v>
      </c>
      <c r="D37">
        <v>31</v>
      </c>
      <c r="E37">
        <v>23000</v>
      </c>
      <c r="F37">
        <f t="shared" si="0"/>
        <v>2300</v>
      </c>
      <c r="G37">
        <v>2</v>
      </c>
      <c r="H37">
        <f t="shared" si="6"/>
        <v>261.36363636363637</v>
      </c>
      <c r="I37">
        <f t="shared" si="7"/>
        <v>522.72727272727275</v>
      </c>
      <c r="J37">
        <f t="shared" si="8"/>
        <v>25822.727272727272</v>
      </c>
      <c r="K37">
        <f t="shared" si="9"/>
        <v>5035.431818181818</v>
      </c>
      <c r="L37">
        <f t="shared" si="10"/>
        <v>20787.295454545456</v>
      </c>
    </row>
    <row r="38" spans="1:12" x14ac:dyDescent="0.25">
      <c r="A38">
        <v>168</v>
      </c>
      <c r="B38" t="s">
        <v>49</v>
      </c>
      <c r="C38" t="s">
        <v>1</v>
      </c>
      <c r="D38">
        <v>31</v>
      </c>
      <c r="E38">
        <v>27000</v>
      </c>
      <c r="F38">
        <f t="shared" si="0"/>
        <v>2700</v>
      </c>
      <c r="G38">
        <v>8</v>
      </c>
      <c r="H38">
        <f t="shared" si="6"/>
        <v>306.81818181818181</v>
      </c>
      <c r="I38">
        <f t="shared" si="7"/>
        <v>2454.5454545454545</v>
      </c>
      <c r="J38">
        <f t="shared" si="8"/>
        <v>32154.545454545456</v>
      </c>
      <c r="K38">
        <f t="shared" si="9"/>
        <v>6270.136363636364</v>
      </c>
      <c r="L38">
        <f t="shared" si="10"/>
        <v>25884.409090909092</v>
      </c>
    </row>
    <row r="39" spans="1:12" x14ac:dyDescent="0.25">
      <c r="A39">
        <v>169</v>
      </c>
      <c r="B39" t="s">
        <v>50</v>
      </c>
      <c r="C39" t="s">
        <v>1</v>
      </c>
      <c r="D39">
        <v>31</v>
      </c>
      <c r="E39">
        <v>24700</v>
      </c>
      <c r="F39">
        <f t="shared" si="0"/>
        <v>2470</v>
      </c>
      <c r="G39">
        <v>7</v>
      </c>
      <c r="H39">
        <f t="shared" si="6"/>
        <v>280.68181818181819</v>
      </c>
      <c r="I39">
        <f t="shared" si="7"/>
        <v>1964.7727272727273</v>
      </c>
      <c r="J39">
        <f t="shared" si="8"/>
        <v>29134.772727272728</v>
      </c>
      <c r="K39">
        <f t="shared" si="9"/>
        <v>5681.2806818181825</v>
      </c>
      <c r="L39">
        <f t="shared" si="10"/>
        <v>23453.492045454546</v>
      </c>
    </row>
    <row r="40" spans="1:12" x14ac:dyDescent="0.25">
      <c r="A40">
        <v>170</v>
      </c>
      <c r="B40" t="s">
        <v>53</v>
      </c>
      <c r="C40" t="s">
        <v>2</v>
      </c>
      <c r="D40">
        <v>31</v>
      </c>
      <c r="E40">
        <v>28000</v>
      </c>
      <c r="F40">
        <f t="shared" si="0"/>
        <v>2800</v>
      </c>
      <c r="G40">
        <v>7</v>
      </c>
      <c r="H40">
        <f t="shared" si="6"/>
        <v>318.18181818181819</v>
      </c>
      <c r="I40">
        <f t="shared" si="7"/>
        <v>2227.2727272727275</v>
      </c>
      <c r="J40">
        <f t="shared" si="8"/>
        <v>33027.272727272728</v>
      </c>
      <c r="K40">
        <f t="shared" si="9"/>
        <v>6440.318181818182</v>
      </c>
      <c r="L40">
        <f t="shared" si="10"/>
        <v>26586.954545454544</v>
      </c>
    </row>
    <row r="41" spans="1:12" x14ac:dyDescent="0.25">
      <c r="A41">
        <v>171</v>
      </c>
      <c r="B41" t="s">
        <v>52</v>
      </c>
      <c r="C41" t="s">
        <v>2</v>
      </c>
      <c r="D41">
        <v>29</v>
      </c>
      <c r="E41">
        <v>25000</v>
      </c>
      <c r="F41">
        <f t="shared" si="0"/>
        <v>0</v>
      </c>
      <c r="G41">
        <v>2</v>
      </c>
      <c r="H41">
        <f t="shared" si="6"/>
        <v>284.09090909090907</v>
      </c>
      <c r="I41">
        <f t="shared" si="7"/>
        <v>568.18181818181813</v>
      </c>
      <c r="J41">
        <f t="shared" si="8"/>
        <v>25568.18181818182</v>
      </c>
      <c r="K41">
        <f t="shared" si="9"/>
        <v>4985.795454545455</v>
      </c>
      <c r="L41">
        <f t="shared" si="10"/>
        <v>20582.386363636364</v>
      </c>
    </row>
    <row r="42" spans="1:12" x14ac:dyDescent="0.25">
      <c r="A42">
        <v>172</v>
      </c>
      <c r="B42" t="s">
        <v>54</v>
      </c>
      <c r="C42" t="s">
        <v>2</v>
      </c>
      <c r="D42">
        <v>31</v>
      </c>
      <c r="E42">
        <v>29500</v>
      </c>
      <c r="F42">
        <f t="shared" si="0"/>
        <v>2950</v>
      </c>
      <c r="G42">
        <v>2</v>
      </c>
      <c r="H42">
        <f t="shared" si="6"/>
        <v>335.22727272727275</v>
      </c>
      <c r="I42">
        <f t="shared" si="7"/>
        <v>670.4545454545455</v>
      </c>
      <c r="J42">
        <f t="shared" si="8"/>
        <v>33120.454545454544</v>
      </c>
      <c r="K42">
        <f t="shared" si="9"/>
        <v>6458.488636363636</v>
      </c>
      <c r="L42">
        <f t="shared" si="10"/>
        <v>26661.965909090908</v>
      </c>
    </row>
    <row r="43" spans="1:12" x14ac:dyDescent="0.25">
      <c r="A43">
        <v>173</v>
      </c>
      <c r="B43" t="s">
        <v>51</v>
      </c>
      <c r="C43" t="s">
        <v>1</v>
      </c>
      <c r="D43">
        <v>31</v>
      </c>
      <c r="E43">
        <v>25500</v>
      </c>
      <c r="F43">
        <f t="shared" si="0"/>
        <v>2550</v>
      </c>
      <c r="G43">
        <v>5</v>
      </c>
      <c r="H43">
        <f t="shared" si="6"/>
        <v>289.77272727272725</v>
      </c>
      <c r="I43">
        <f t="shared" si="7"/>
        <v>1448.8636363636363</v>
      </c>
      <c r="J43">
        <f t="shared" si="8"/>
        <v>29498.863636363636</v>
      </c>
      <c r="K43">
        <f t="shared" si="9"/>
        <v>5752.278409090909</v>
      </c>
      <c r="L43">
        <f t="shared" si="10"/>
        <v>23746.585227272728</v>
      </c>
    </row>
    <row r="44" spans="1:12" x14ac:dyDescent="0.25">
      <c r="A44">
        <v>174</v>
      </c>
      <c r="B44" t="s">
        <v>55</v>
      </c>
      <c r="C44" t="s">
        <v>2</v>
      </c>
      <c r="D44">
        <v>31</v>
      </c>
      <c r="E44">
        <v>27000</v>
      </c>
      <c r="F44">
        <f t="shared" si="0"/>
        <v>2700</v>
      </c>
      <c r="G44">
        <v>5</v>
      </c>
      <c r="H44">
        <f t="shared" si="6"/>
        <v>306.81818181818181</v>
      </c>
      <c r="I44">
        <f t="shared" si="7"/>
        <v>1534.090909090909</v>
      </c>
      <c r="J44">
        <f t="shared" si="8"/>
        <v>31234.090909090908</v>
      </c>
      <c r="K44">
        <f t="shared" si="9"/>
        <v>6090.647727272727</v>
      </c>
      <c r="L44">
        <f t="shared" si="10"/>
        <v>25143.44318181818</v>
      </c>
    </row>
    <row r="45" spans="1:12" x14ac:dyDescent="0.25">
      <c r="A45">
        <v>175</v>
      </c>
      <c r="B45" t="s">
        <v>56</v>
      </c>
      <c r="C45" t="s">
        <v>1</v>
      </c>
      <c r="D45">
        <v>31</v>
      </c>
      <c r="E45">
        <v>28000</v>
      </c>
      <c r="F45">
        <f t="shared" si="0"/>
        <v>2800</v>
      </c>
      <c r="G45">
        <v>0</v>
      </c>
      <c r="H45">
        <f t="shared" si="6"/>
        <v>318.18181818181819</v>
      </c>
      <c r="I45">
        <f t="shared" si="7"/>
        <v>0</v>
      </c>
      <c r="J45">
        <f t="shared" si="8"/>
        <v>30800</v>
      </c>
      <c r="K45">
        <f t="shared" si="9"/>
        <v>6006</v>
      </c>
      <c r="L45">
        <f t="shared" si="10"/>
        <v>24794</v>
      </c>
    </row>
    <row r="46" spans="1:12" x14ac:dyDescent="0.25">
      <c r="A46">
        <v>176</v>
      </c>
      <c r="B46" t="s">
        <v>24</v>
      </c>
      <c r="C46" t="s">
        <v>1</v>
      </c>
      <c r="D46">
        <v>31</v>
      </c>
      <c r="E46">
        <v>29000</v>
      </c>
      <c r="F46">
        <f t="shared" si="0"/>
        <v>2900</v>
      </c>
      <c r="G46">
        <v>3</v>
      </c>
      <c r="H46">
        <f t="shared" si="6"/>
        <v>329.54545454545456</v>
      </c>
      <c r="I46">
        <f t="shared" si="7"/>
        <v>988.63636363636374</v>
      </c>
      <c r="J46">
        <f t="shared" si="8"/>
        <v>32888.63636363636</v>
      </c>
      <c r="K46">
        <f t="shared" si="9"/>
        <v>6413.2840909090901</v>
      </c>
      <c r="L46">
        <f t="shared" si="10"/>
        <v>26475.352272727272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Haberes MAYO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</dc:creator>
  <cp:lastModifiedBy>Leandro</cp:lastModifiedBy>
  <dcterms:created xsi:type="dcterms:W3CDTF">2015-07-23T18:12:14Z</dcterms:created>
  <dcterms:modified xsi:type="dcterms:W3CDTF">2020-11-13T19:30:26Z</dcterms:modified>
</cp:coreProperties>
</file>